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ЭтаКнига" defaultThemeVersion="124226"/>
  <bookViews>
    <workbookView xWindow="120" yWindow="180" windowWidth="9720" windowHeight="7260" tabRatio="789" activeTab="4"/>
  </bookViews>
  <sheets>
    <sheet name="КП М Азау" sheetId="38" r:id="rId1"/>
    <sheet name="КП Ж Азау" sheetId="39" r:id="rId2"/>
    <sheet name="КП М бочки" sheetId="40" r:id="rId3"/>
    <sheet name="КП Ж бочки" sheetId="41" r:id="rId4"/>
    <sheet name="Сводная" sheetId="42" r:id="rId5"/>
  </sheets>
  <externalReferences>
    <externalReference r:id="rId6"/>
  </externalReferences>
  <definedNames>
    <definedName name="_xlnm._FilterDatabase" localSheetId="1" hidden="1">'КП Ж Азау'!$A$21:$P$23</definedName>
    <definedName name="_xlnm._FilterDatabase" localSheetId="3" hidden="1">'КП Ж бочки'!$A$23:$N$24</definedName>
    <definedName name="_xlnm._FilterDatabase" localSheetId="0" hidden="1">'КП М Азау'!$A$21:$P$32</definedName>
    <definedName name="_xlnm._FilterDatabase" localSheetId="2" hidden="1">'КП М бочки'!$A$23:$N$24</definedName>
    <definedName name="_xlnm.Print_Titles" localSheetId="1">'КП Ж Азау'!$21:$21</definedName>
    <definedName name="_xlnm.Print_Titles" localSheetId="3">'КП Ж бочки'!$23:$23</definedName>
    <definedName name="_xlnm.Print_Titles" localSheetId="0">'КП М Азау'!$21:$21</definedName>
    <definedName name="_xlnm.Print_Titles" localSheetId="2">'КП М бочки'!$23:$23</definedName>
    <definedName name="_xlnm.Print_Area" localSheetId="1">'КП Ж Азау'!$A$1:$J$30</definedName>
    <definedName name="_xlnm.Print_Area" localSheetId="3">'КП Ж бочки'!$A$1:$J$31</definedName>
    <definedName name="_xlnm.Print_Area" localSheetId="0">'КП М Азау'!$A$1:$J$39</definedName>
    <definedName name="_xlnm.Print_Area" localSheetId="2">'КП М бочки'!$A$1:$J$31</definedName>
    <definedName name="Очки" localSheetId="1">#REF!</definedName>
    <definedName name="Очки" localSheetId="3">#REF!</definedName>
    <definedName name="Очки" localSheetId="0">#REF!</definedName>
    <definedName name="Очки" localSheetId="2">#REF!</definedName>
    <definedName name="Очки" localSheetId="4">#REF!</definedName>
    <definedName name="Очки">#REF!</definedName>
    <definedName name="ОчкиГонки" localSheetId="1">#REF!</definedName>
    <definedName name="ОчкиГонки" localSheetId="3">#REF!</definedName>
    <definedName name="ОчкиГонки" localSheetId="0">#REF!</definedName>
    <definedName name="ОчкиГонки" localSheetId="2">#REF!</definedName>
    <definedName name="ОчкиГонки" localSheetId="4">#REF!</definedName>
    <definedName name="ОчкиГонки">#REF!</definedName>
    <definedName name="Присвоение" localSheetId="1">#REF!</definedName>
    <definedName name="Присвоение" localSheetId="3">#REF!</definedName>
    <definedName name="Присвоение" localSheetId="0">#REF!</definedName>
    <definedName name="Присвоение" localSheetId="2">#REF!</definedName>
    <definedName name="Присвоение" localSheetId="4">#REF!</definedName>
    <definedName name="Присвоение">#REF!</definedName>
    <definedName name="Территории" localSheetId="1">#REF!</definedName>
    <definedName name="Территории" localSheetId="3">#REF!</definedName>
    <definedName name="Территории" localSheetId="0">#REF!</definedName>
    <definedName name="Территории" localSheetId="2">#REF!</definedName>
    <definedName name="Территории" localSheetId="4">#REF!</definedName>
    <definedName name="Территории">#REF!</definedName>
    <definedName name="ФИС" localSheetId="1">#REF!</definedName>
    <definedName name="ФИС" localSheetId="3">#REF!</definedName>
    <definedName name="ФИС" localSheetId="0">#REF!</definedName>
    <definedName name="ФИС" localSheetId="2">#REF!</definedName>
    <definedName name="ФИС" localSheetId="4">#REF!</definedName>
    <definedName name="ФИС">#REF!</definedName>
  </definedNames>
  <calcPr calcId="125725"/>
</workbook>
</file>

<file path=xl/calcChain.xml><?xml version="1.0" encoding="utf-8"?>
<calcChain xmlns="http://schemas.openxmlformats.org/spreadsheetml/2006/main">
  <c r="A30" i="41"/>
  <c r="N8" i="42"/>
  <c r="N9"/>
  <c r="O9"/>
  <c r="N10"/>
  <c r="N11"/>
  <c r="O13" s="1"/>
  <c r="N12"/>
  <c r="N13"/>
  <c r="N14"/>
  <c r="O17" s="1"/>
  <c r="P14" s="1"/>
  <c r="N15"/>
  <c r="N16"/>
  <c r="N17"/>
  <c r="N18"/>
  <c r="O19" s="1"/>
  <c r="P18" s="1"/>
  <c r="N19"/>
  <c r="N20"/>
  <c r="N21"/>
  <c r="N22"/>
  <c r="N23"/>
  <c r="O23"/>
  <c r="N24"/>
  <c r="N25"/>
  <c r="N26"/>
  <c r="N27"/>
  <c r="O27"/>
  <c r="P24" s="1"/>
  <c r="N28"/>
  <c r="N29"/>
  <c r="N30"/>
  <c r="N31"/>
  <c r="O31"/>
  <c r="P28" s="1"/>
  <c r="N32"/>
  <c r="N33"/>
  <c r="N34"/>
  <c r="N35"/>
  <c r="O35"/>
  <c r="P32" s="1"/>
  <c r="N36"/>
  <c r="N37"/>
  <c r="N38"/>
  <c r="O38" s="1"/>
  <c r="P36" s="1"/>
  <c r="N39"/>
  <c r="N40"/>
  <c r="O40" s="1"/>
  <c r="P39" s="1"/>
  <c r="N41"/>
  <c r="O42" s="1"/>
  <c r="P41" s="1"/>
  <c r="N42"/>
  <c r="N43"/>
  <c r="O44" s="1"/>
  <c r="P43" s="1"/>
  <c r="N44"/>
  <c r="P8" l="1"/>
  <c r="I23" i="39"/>
  <c r="A30" i="40"/>
  <c r="A29" i="39" l="1"/>
  <c r="A38" i="38" l="1"/>
  <c r="I32"/>
  <c r="I31"/>
  <c r="I30"/>
  <c r="I29"/>
  <c r="I28"/>
  <c r="I27"/>
  <c r="I26"/>
  <c r="I25"/>
  <c r="I24"/>
  <c r="I23"/>
</calcChain>
</file>

<file path=xl/sharedStrings.xml><?xml version="1.0" encoding="utf-8"?>
<sst xmlns="http://schemas.openxmlformats.org/spreadsheetml/2006/main" count="341" uniqueCount="131">
  <si>
    <t>Год рожд.</t>
  </si>
  <si>
    <t>Место</t>
  </si>
  <si>
    <t>Результат</t>
  </si>
  <si>
    <t>Главный секретарь</t>
  </si>
  <si>
    <t xml:space="preserve"> Дистанция:</t>
  </si>
  <si>
    <t xml:space="preserve"> Максимальный перепад (HD):</t>
  </si>
  <si>
    <t xml:space="preserve"> Максимальный подъем (МС):</t>
  </si>
  <si>
    <t xml:space="preserve"> Сумма перепадов (ТС):</t>
  </si>
  <si>
    <t>Старт. номер</t>
  </si>
  <si>
    <t xml:space="preserve"> Технические данные:</t>
  </si>
  <si>
    <t>Фамилия Имя</t>
  </si>
  <si>
    <t>Отстав.</t>
  </si>
  <si>
    <t>Министерство спорта Российской Федерации</t>
  </si>
  <si>
    <t>Прим.</t>
  </si>
  <si>
    <t>Федерация Альпинизма России</t>
  </si>
  <si>
    <t>RedFox</t>
  </si>
  <si>
    <t>МЕСТО ПРОВЕДЕНИЯ: ПОС. ТЕРСКОЛ, ПОЛЯНА АЗАУ</t>
  </si>
  <si>
    <t xml:space="preserve">Могучая Т.В. (1 кат., г.Санкт-Петербург) </t>
  </si>
  <si>
    <t>Зам. глав. судьи по безопасности:</t>
  </si>
  <si>
    <t>Главный судья</t>
  </si>
  <si>
    <t>ИТОГОВЫЙ  ПРОТОКОЛ</t>
  </si>
  <si>
    <t>Москва</t>
  </si>
  <si>
    <t>Страна - Регион - ДСО - Клуб</t>
  </si>
  <si>
    <t>Егорин С.В. (1кат., г. Владикавказ)</t>
  </si>
  <si>
    <t>Республика Башкортостан</t>
  </si>
  <si>
    <t>ЖЕНЩИНЫ</t>
  </si>
  <si>
    <t>Бурлакова Екатерина Владимировна</t>
  </si>
  <si>
    <t>Королятина Надежда Вячеславовна</t>
  </si>
  <si>
    <t>Швецова Анастасия Федоровна</t>
  </si>
  <si>
    <t>ЦСКА, Красноярский край</t>
  </si>
  <si>
    <t>Кабардино-Балкария - ЦСКА</t>
  </si>
  <si>
    <t>Санкт-Петербург - ВИФК</t>
  </si>
  <si>
    <t>Стефанишина Оксана Михайловна</t>
  </si>
  <si>
    <t>КБР - ЦСКА</t>
  </si>
  <si>
    <t>Прохорова Варвара Александровна</t>
  </si>
  <si>
    <t>Овчиников А.С. (ССВК, г.Магнитогорск)</t>
  </si>
  <si>
    <t>Главный судья:</t>
  </si>
  <si>
    <t>Главный секретарь:</t>
  </si>
  <si>
    <t>Жюри соревнований:</t>
  </si>
  <si>
    <t>МУЖЧИНЫ</t>
  </si>
  <si>
    <t>Марков Евгений Сергеевич</t>
  </si>
  <si>
    <t>ЦСКА, Свердловская обл.</t>
  </si>
  <si>
    <t>Ачабаев Ильяс Шамилевич</t>
  </si>
  <si>
    <t>Нургалиев Айдар Рустемович</t>
  </si>
  <si>
    <t>Шкель Виталий Иванович</t>
  </si>
  <si>
    <t>Перфилов Александр Васильевич</t>
  </si>
  <si>
    <t>Москва - ВВ МВД РФ</t>
  </si>
  <si>
    <t>Хрычев Василий Владимирович</t>
  </si>
  <si>
    <t>Москва - ЦВО</t>
  </si>
  <si>
    <t>Кульмухаметов Руслан Фиркатович</t>
  </si>
  <si>
    <t>Арысланов Вадим Романович</t>
  </si>
  <si>
    <t>Саратовская область</t>
  </si>
  <si>
    <t>Садовин Иван Юрьевич</t>
  </si>
  <si>
    <t>Ванчугов Юрий Иванович</t>
  </si>
  <si>
    <t>Филиппов Даниил Григорьевич</t>
  </si>
  <si>
    <t>Макаев Иван Юрьевич</t>
  </si>
  <si>
    <t>Абдулаев Магомед Абдуллаевич</t>
  </si>
  <si>
    <t>Ставропольский край - ВВ МВД РФ</t>
  </si>
  <si>
    <t>Петров Александр Николаевич</t>
  </si>
  <si>
    <t>Приморский край - ВВО</t>
  </si>
  <si>
    <t>Дарханов Сергей Вячеславович</t>
  </si>
  <si>
    <t>Чеченская Республика - ВВ МВД РФ</t>
  </si>
  <si>
    <t>Гибатов Наиль Зайнуллович</t>
  </si>
  <si>
    <t>Абдулин Эмиль Диляверович</t>
  </si>
  <si>
    <t>Бердюгин Антон Игоревич</t>
  </si>
  <si>
    <t>Монсевич Сергей Александрович</t>
  </si>
  <si>
    <t>Чикуров Александр Геннадьевич</t>
  </si>
  <si>
    <t>ДАТА ПРОВЕДЕНИЯ: 07 МАЯ 2016</t>
  </si>
  <si>
    <t>НАЧАЛО ГОНКИ: 07ч00м</t>
  </si>
  <si>
    <t>НАЧАЛО ГОНКИ: 06ч30м</t>
  </si>
  <si>
    <t>ОКОНЧАНИЕ ГОНКИ: 14ч00м</t>
  </si>
  <si>
    <t>"Классика" - 2016 SkyRace® - Mt Elbrus, 3750-5642 м</t>
  </si>
  <si>
    <t>SkyMarathon® - Mt Elbrus, 2350-5642 м</t>
  </si>
  <si>
    <t>ИТОГОВЫЙ  ПРОТОКОЛ РЕЗУЛЬТАТОВ. МУЖЧИНЫ.</t>
  </si>
  <si>
    <t>14150 м</t>
  </si>
  <si>
    <t>3292 м</t>
  </si>
  <si>
    <t>8080 м</t>
  </si>
  <si>
    <t>1892 м</t>
  </si>
  <si>
    <t>ИТОГОВЫЙ  ПРОТОКОЛ РЕЗУЛЬТАТОВ. ЖЕНЩИНЫ.</t>
  </si>
  <si>
    <t>Присвоение</t>
  </si>
  <si>
    <t>КМС</t>
  </si>
  <si>
    <t>-</t>
  </si>
  <si>
    <t>Кабардино-Балкария - ВВ МВД РФ</t>
  </si>
  <si>
    <t>Кубок Победы по альпинизму (военнослужащие, дисциплина скайранинг)</t>
  </si>
  <si>
    <t>"Классика" - 2016 SkyMarathon® - Mt Elbrus, 3750-5642 м</t>
  </si>
  <si>
    <t>м</t>
  </si>
  <si>
    <t>РВВДКУ</t>
  </si>
  <si>
    <t>Раизов Жумабай Нурбаевич</t>
  </si>
  <si>
    <t>Сивков Дмитрий Сергеевич</t>
  </si>
  <si>
    <t>ЮВО</t>
  </si>
  <si>
    <t>Маликов Вячеслав Валерьевич</t>
  </si>
  <si>
    <t>Ильмеков Евгений Леонидович</t>
  </si>
  <si>
    <t>МС</t>
  </si>
  <si>
    <t>ЗВО</t>
  </si>
  <si>
    <t>Владыкин Николай Алексеевич</t>
  </si>
  <si>
    <t>Толкачев Тимофей Андреевич</t>
  </si>
  <si>
    <t>ВВО</t>
  </si>
  <si>
    <t>Кадников Сергей Анатольевич</t>
  </si>
  <si>
    <t>Петров Александр Николаевич (Зайцев)</t>
  </si>
  <si>
    <t>ДВОКУ</t>
  </si>
  <si>
    <t>Костин Артем Андреевич</t>
  </si>
  <si>
    <t>ВКС</t>
  </si>
  <si>
    <t>Мыцу Ефим Владимирович</t>
  </si>
  <si>
    <t>Гутарев Юрий Павлович</t>
  </si>
  <si>
    <t>ЦВО</t>
  </si>
  <si>
    <t>Захаров Владислав Юрьевич</t>
  </si>
  <si>
    <t>Чапарин Дмитрий Владимирович</t>
  </si>
  <si>
    <t>Тайборин Михаил Викторович</t>
  </si>
  <si>
    <t>ВИФК</t>
  </si>
  <si>
    <t>ж</t>
  </si>
  <si>
    <t>ВВ МВД РФ</t>
  </si>
  <si>
    <t>Ачабаев Ильяс Шамилович</t>
  </si>
  <si>
    <t>ЦСКА</t>
  </si>
  <si>
    <t>Сотник Максим ЮРЬЕВИЧ</t>
  </si>
  <si>
    <t>Федулов Владимир ИВАНОВИЧ</t>
  </si>
  <si>
    <t>Баллы</t>
  </si>
  <si>
    <t>Сумма баллов команды</t>
  </si>
  <si>
    <t>Сумма балов м/ж</t>
  </si>
  <si>
    <t>Сумма баллов участника</t>
  </si>
  <si>
    <t>Забег на Эльбрус c Бочек</t>
  </si>
  <si>
    <t>Забег на Эльбрус c Азау</t>
  </si>
  <si>
    <t>Вертикальный километр</t>
  </si>
  <si>
    <t>Командная гонка</t>
  </si>
  <si>
    <t>Пол</t>
  </si>
  <si>
    <t>Разряд</t>
  </si>
  <si>
    <t>Команда</t>
  </si>
  <si>
    <t>ФИО</t>
  </si>
  <si>
    <t>Кубок Победы</t>
  </si>
  <si>
    <t>Общекомандный зачет</t>
  </si>
  <si>
    <t>ё</t>
  </si>
  <si>
    <t>Овчинников А.С. (ССВК г.Магнитогорск)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</si>
</sst>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\+h:mm:ss.0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Arial Unicode MS"/>
      <family val="2"/>
      <charset val="204"/>
    </font>
    <font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4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23" applyNumberFormat="0" applyAlignment="0" applyProtection="0"/>
    <xf numFmtId="0" fontId="11" fillId="28" borderId="24" applyNumberFormat="0" applyAlignment="0" applyProtection="0"/>
    <xf numFmtId="0" fontId="12" fillId="28" borderId="23" applyNumberFormat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8" applyNumberFormat="0" applyFill="0" applyAlignment="0" applyProtection="0"/>
    <xf numFmtId="0" fontId="17" fillId="29" borderId="29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5" fillId="0" borderId="0"/>
    <xf numFmtId="0" fontId="8" fillId="0" borderId="0"/>
    <xf numFmtId="0" fontId="4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2" borderId="30" applyNumberFormat="0" applyFont="0" applyAlignment="0" applyProtection="0"/>
    <xf numFmtId="0" fontId="8" fillId="32" borderId="30" applyNumberFormat="0" applyFont="0" applyAlignment="0" applyProtection="0"/>
    <xf numFmtId="0" fontId="8" fillId="32" borderId="30" applyNumberFormat="0" applyFont="0" applyAlignment="0" applyProtection="0"/>
    <xf numFmtId="0" fontId="8" fillId="32" borderId="30" applyNumberFormat="0" applyFont="0" applyAlignment="0" applyProtection="0"/>
    <xf numFmtId="0" fontId="22" fillId="0" borderId="31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9" fillId="17" borderId="0" applyNumberFormat="0" applyBorder="0" applyAlignment="0" applyProtection="0"/>
    <xf numFmtId="0" fontId="3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3" fillId="0" borderId="0"/>
    <xf numFmtId="0" fontId="3" fillId="32" borderId="30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32" borderId="30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</cellStyleXfs>
  <cellXfs count="194">
    <xf numFmtId="0" fontId="0" fillId="0" borderId="0" xfId="0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5" fillId="0" borderId="4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2" xfId="62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25" fillId="34" borderId="16" xfId="0" applyFont="1" applyFill="1" applyBorder="1" applyAlignment="1">
      <alignment horizontal="right" vertical="center"/>
    </xf>
    <xf numFmtId="0" fontId="26" fillId="0" borderId="17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6" fillId="0" borderId="11" xfId="62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9" fillId="34" borderId="12" xfId="62" applyFont="1" applyFill="1" applyBorder="1" applyAlignment="1">
      <alignment horizontal="center" vertical="center" wrapText="1"/>
    </xf>
    <xf numFmtId="165" fontId="25" fillId="0" borderId="3" xfId="0" applyNumberFormat="1" applyFont="1" applyFill="1" applyBorder="1" applyAlignment="1" applyProtection="1">
      <alignment horizontal="center" vertical="center"/>
    </xf>
    <xf numFmtId="0" fontId="26" fillId="0" borderId="6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6" fillId="0" borderId="3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2" fillId="0" borderId="3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0" fontId="32" fillId="34" borderId="14" xfId="0" applyFont="1" applyFill="1" applyBorder="1" applyAlignment="1">
      <alignment vertical="center"/>
    </xf>
    <xf numFmtId="0" fontId="38" fillId="0" borderId="1" xfId="0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26" fillId="34" borderId="12" xfId="62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34" borderId="13" xfId="62" applyFont="1" applyFill="1" applyBorder="1" applyAlignment="1">
      <alignment horizontal="center" vertical="center" wrapText="1"/>
    </xf>
    <xf numFmtId="0" fontId="29" fillId="34" borderId="14" xfId="62" applyFont="1" applyFill="1" applyBorder="1" applyAlignment="1">
      <alignment horizontal="center" vertical="center" wrapText="1"/>
    </xf>
    <xf numFmtId="0" fontId="29" fillId="34" borderId="16" xfId="62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0" fontId="34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5" fillId="0" borderId="0" xfId="60"/>
    <xf numFmtId="0" fontId="5" fillId="0" borderId="0" xfId="60" applyAlignment="1">
      <alignment horizontal="center" vertical="center"/>
    </xf>
    <xf numFmtId="0" fontId="5" fillId="0" borderId="0" xfId="60" applyAlignment="1">
      <alignment horizontal="center"/>
    </xf>
    <xf numFmtId="0" fontId="1" fillId="0" borderId="0" xfId="103" applyAlignment="1">
      <alignment horizontal="center"/>
    </xf>
    <xf numFmtId="0" fontId="1" fillId="0" borderId="0" xfId="103"/>
    <xf numFmtId="0" fontId="1" fillId="0" borderId="0" xfId="103" applyAlignment="1">
      <alignment horizontal="center" vertical="center"/>
    </xf>
    <xf numFmtId="0" fontId="1" fillId="0" borderId="38" xfId="103" applyBorder="1" applyAlignment="1">
      <alignment horizontal="left" vertical="center"/>
    </xf>
    <xf numFmtId="0" fontId="1" fillId="0" borderId="39" xfId="103" applyBorder="1"/>
    <xf numFmtId="0" fontId="39" fillId="0" borderId="40" xfId="103" applyFont="1" applyBorder="1" applyAlignment="1">
      <alignment horizontal="center" wrapText="1"/>
    </xf>
    <xf numFmtId="0" fontId="39" fillId="0" borderId="39" xfId="103" applyFont="1" applyBorder="1" applyAlignment="1">
      <alignment horizontal="center" wrapText="1"/>
    </xf>
    <xf numFmtId="0" fontId="1" fillId="0" borderId="40" xfId="103" applyFont="1" applyBorder="1" applyAlignment="1">
      <alignment horizontal="center"/>
    </xf>
    <xf numFmtId="0" fontId="1" fillId="0" borderId="39" xfId="103" applyFont="1" applyFill="1" applyBorder="1"/>
    <xf numFmtId="0" fontId="39" fillId="0" borderId="41" xfId="103" applyFont="1" applyBorder="1" applyAlignment="1">
      <alignment horizontal="center" vertical="center"/>
    </xf>
    <xf numFmtId="0" fontId="1" fillId="0" borderId="42" xfId="103" applyBorder="1" applyAlignment="1">
      <alignment horizontal="center" vertical="center"/>
    </xf>
    <xf numFmtId="0" fontId="1" fillId="0" borderId="43" xfId="103" applyBorder="1"/>
    <xf numFmtId="0" fontId="1" fillId="0" borderId="44" xfId="103" applyBorder="1"/>
    <xf numFmtId="0" fontId="39" fillId="0" borderId="43" xfId="103" applyFont="1" applyBorder="1" applyAlignment="1">
      <alignment horizontal="center" wrapText="1"/>
    </xf>
    <xf numFmtId="0" fontId="39" fillId="0" borderId="44" xfId="103" applyFont="1" applyBorder="1" applyAlignment="1">
      <alignment horizontal="center" wrapText="1"/>
    </xf>
    <xf numFmtId="0" fontId="1" fillId="0" borderId="43" xfId="103" applyFont="1" applyBorder="1" applyAlignment="1">
      <alignment horizontal="center"/>
    </xf>
    <xf numFmtId="0" fontId="1" fillId="0" borderId="44" xfId="103" applyFont="1" applyFill="1" applyBorder="1"/>
    <xf numFmtId="0" fontId="39" fillId="0" borderId="45" xfId="103" applyFont="1" applyBorder="1" applyAlignment="1">
      <alignment horizontal="center" vertical="center"/>
    </xf>
    <xf numFmtId="0" fontId="5" fillId="0" borderId="38" xfId="60" applyBorder="1" applyAlignment="1">
      <alignment horizontal="center" vertical="center"/>
    </xf>
    <xf numFmtId="0" fontId="5" fillId="0" borderId="39" xfId="60" applyBorder="1"/>
    <xf numFmtId="0" fontId="1" fillId="0" borderId="40" xfId="103" applyBorder="1" applyAlignment="1">
      <alignment horizontal="center"/>
    </xf>
    <xf numFmtId="0" fontId="1" fillId="0" borderId="39" xfId="103" applyFill="1" applyBorder="1"/>
    <xf numFmtId="0" fontId="40" fillId="0" borderId="41" xfId="103" applyFont="1" applyBorder="1" applyAlignment="1">
      <alignment horizontal="center" vertical="center"/>
    </xf>
    <xf numFmtId="0" fontId="5" fillId="0" borderId="42" xfId="60" applyBorder="1" applyAlignment="1">
      <alignment horizontal="center" vertical="center"/>
    </xf>
    <xf numFmtId="0" fontId="5" fillId="0" borderId="43" xfId="60" applyBorder="1"/>
    <xf numFmtId="0" fontId="1" fillId="0" borderId="43" xfId="103" applyBorder="1" applyAlignment="1">
      <alignment horizontal="center"/>
    </xf>
    <xf numFmtId="0" fontId="1" fillId="0" borderId="44" xfId="103" applyFill="1" applyBorder="1"/>
    <xf numFmtId="0" fontId="40" fillId="0" borderId="45" xfId="103" applyFont="1" applyBorder="1" applyAlignment="1">
      <alignment horizontal="center" vertical="center"/>
    </xf>
    <xf numFmtId="0" fontId="39" fillId="0" borderId="18" xfId="103" applyFont="1" applyBorder="1" applyAlignment="1">
      <alignment horizontal="center" wrapText="1"/>
    </xf>
    <xf numFmtId="0" fontId="39" fillId="0" borderId="46" xfId="103" applyFont="1" applyBorder="1" applyAlignment="1">
      <alignment horizontal="center" wrapText="1"/>
    </xf>
    <xf numFmtId="0" fontId="1" fillId="0" borderId="18" xfId="103" applyBorder="1" applyAlignment="1">
      <alignment horizontal="center"/>
    </xf>
    <xf numFmtId="0" fontId="1" fillId="0" borderId="46" xfId="103" applyFill="1" applyBorder="1"/>
    <xf numFmtId="0" fontId="1" fillId="0" borderId="47" xfId="103" applyBorder="1" applyAlignment="1">
      <alignment horizontal="left" vertical="center"/>
    </xf>
    <xf numFmtId="0" fontId="1" fillId="0" borderId="48" xfId="103" applyBorder="1" applyAlignment="1">
      <alignment horizontal="center" vertical="center"/>
    </xf>
    <xf numFmtId="0" fontId="1" fillId="0" borderId="12" xfId="103" applyBorder="1"/>
    <xf numFmtId="0" fontId="39" fillId="0" borderId="13" xfId="103" applyFont="1" applyBorder="1" applyAlignment="1">
      <alignment horizontal="center" wrapText="1"/>
    </xf>
    <xf numFmtId="0" fontId="39" fillId="0" borderId="12" xfId="103" applyFont="1" applyBorder="1" applyAlignment="1">
      <alignment horizontal="center" wrapText="1"/>
    </xf>
    <xf numFmtId="0" fontId="1" fillId="0" borderId="13" xfId="103" applyBorder="1" applyAlignment="1">
      <alignment horizontal="center"/>
    </xf>
    <xf numFmtId="0" fontId="1" fillId="0" borderId="12" xfId="103" applyFill="1" applyBorder="1"/>
    <xf numFmtId="0" fontId="40" fillId="0" borderId="49" xfId="103" applyFont="1" applyBorder="1" applyAlignment="1">
      <alignment horizontal="center" vertical="center"/>
    </xf>
    <xf numFmtId="0" fontId="1" fillId="0" borderId="0" xfId="103" applyFill="1"/>
    <xf numFmtId="0" fontId="1" fillId="0" borderId="50" xfId="103" applyBorder="1" applyAlignment="1">
      <alignment horizontal="center" vertical="center"/>
    </xf>
    <xf numFmtId="0" fontId="1" fillId="0" borderId="47" xfId="103" applyFill="1" applyBorder="1" applyAlignment="1">
      <alignment horizontal="left" vertical="center"/>
    </xf>
    <xf numFmtId="0" fontId="1" fillId="0" borderId="13" xfId="103" applyFont="1" applyBorder="1" applyAlignment="1">
      <alignment horizontal="center"/>
    </xf>
    <xf numFmtId="0" fontId="1" fillId="0" borderId="12" xfId="103" applyFont="1" applyFill="1" applyBorder="1"/>
    <xf numFmtId="0" fontId="5" fillId="0" borderId="41" xfId="60" applyFont="1" applyBorder="1" applyAlignment="1">
      <alignment horizontal="center" vertical="center"/>
    </xf>
    <xf numFmtId="0" fontId="5" fillId="0" borderId="49" xfId="60" applyFont="1" applyBorder="1" applyAlignment="1">
      <alignment horizontal="center" vertical="center"/>
    </xf>
    <xf numFmtId="0" fontId="1" fillId="0" borderId="48" xfId="103" applyBorder="1" applyAlignment="1">
      <alignment horizontal="left" vertical="center"/>
    </xf>
    <xf numFmtId="0" fontId="5" fillId="0" borderId="45" xfId="60" applyFont="1" applyBorder="1" applyAlignment="1">
      <alignment horizontal="center" vertical="center"/>
    </xf>
    <xf numFmtId="0" fontId="41" fillId="0" borderId="13" xfId="103" applyFont="1" applyBorder="1" applyAlignment="1">
      <alignment horizontal="center" wrapText="1"/>
    </xf>
    <xf numFmtId="49" fontId="39" fillId="0" borderId="12" xfId="103" applyNumberFormat="1" applyFont="1" applyBorder="1" applyAlignment="1">
      <alignment horizontal="center" wrapText="1"/>
    </xf>
    <xf numFmtId="0" fontId="1" fillId="0" borderId="51" xfId="103" applyBorder="1" applyAlignment="1">
      <alignment horizontal="center" vertical="center"/>
    </xf>
    <xf numFmtId="0" fontId="1" fillId="0" borderId="17" xfId="103" applyBorder="1"/>
    <xf numFmtId="0" fontId="1" fillId="0" borderId="52" xfId="103" applyBorder="1"/>
    <xf numFmtId="0" fontId="39" fillId="0" borderId="17" xfId="103" applyFont="1" applyBorder="1" applyAlignment="1">
      <alignment horizontal="center" wrapText="1"/>
    </xf>
    <xf numFmtId="0" fontId="39" fillId="0" borderId="52" xfId="103" applyFont="1" applyBorder="1" applyAlignment="1">
      <alignment horizontal="center" wrapText="1"/>
    </xf>
    <xf numFmtId="0" fontId="1" fillId="0" borderId="17" xfId="103" applyBorder="1" applyAlignment="1">
      <alignment horizontal="center"/>
    </xf>
    <xf numFmtId="0" fontId="1" fillId="0" borderId="52" xfId="103" applyFill="1" applyBorder="1"/>
    <xf numFmtId="0" fontId="5" fillId="0" borderId="47" xfId="60" applyFont="1" applyBorder="1" applyAlignment="1">
      <alignment horizontal="left" vertical="center"/>
    </xf>
    <xf numFmtId="0" fontId="1" fillId="0" borderId="39" xfId="103" applyBorder="1" applyAlignment="1">
      <alignment horizontal="center"/>
    </xf>
    <xf numFmtId="49" fontId="39" fillId="0" borderId="39" xfId="103" applyNumberFormat="1" applyFont="1" applyBorder="1" applyAlignment="1">
      <alignment horizontal="center" wrapText="1"/>
    </xf>
    <xf numFmtId="0" fontId="5" fillId="0" borderId="41" xfId="60" applyBorder="1" applyAlignment="1">
      <alignment horizontal="center" vertical="center"/>
    </xf>
    <xf numFmtId="0" fontId="5" fillId="0" borderId="50" xfId="60" applyBorder="1" applyAlignment="1">
      <alignment horizontal="center" vertical="center"/>
    </xf>
    <xf numFmtId="0" fontId="5" fillId="0" borderId="12" xfId="60" applyBorder="1"/>
    <xf numFmtId="0" fontId="1" fillId="0" borderId="12" xfId="103" applyBorder="1" applyAlignment="1">
      <alignment horizontal="center"/>
    </xf>
    <xf numFmtId="0" fontId="5" fillId="0" borderId="49" xfId="60" applyBorder="1" applyAlignment="1">
      <alignment horizontal="center" vertical="center"/>
    </xf>
    <xf numFmtId="49" fontId="39" fillId="0" borderId="52" xfId="103" applyNumberFormat="1" applyFont="1" applyBorder="1" applyAlignment="1">
      <alignment horizontal="center" wrapText="1"/>
    </xf>
    <xf numFmtId="0" fontId="5" fillId="0" borderId="45" xfId="60" applyBorder="1" applyAlignment="1">
      <alignment horizontal="center" vertical="center"/>
    </xf>
    <xf numFmtId="0" fontId="5" fillId="0" borderId="47" xfId="60" applyFont="1" applyBorder="1" applyAlignment="1">
      <alignment horizontal="center" vertical="center" wrapText="1"/>
    </xf>
    <xf numFmtId="0" fontId="5" fillId="0" borderId="39" xfId="60" applyFont="1" applyBorder="1" applyAlignment="1">
      <alignment horizontal="center" vertical="center" wrapText="1"/>
    </xf>
    <xf numFmtId="0" fontId="5" fillId="0" borderId="39" xfId="60" applyFont="1" applyBorder="1" applyAlignment="1">
      <alignment horizontal="center"/>
    </xf>
    <xf numFmtId="0" fontId="5" fillId="0" borderId="53" xfId="60" applyFont="1" applyBorder="1" applyAlignment="1">
      <alignment horizontal="center"/>
    </xf>
    <xf numFmtId="0" fontId="1" fillId="0" borderId="38" xfId="103" applyBorder="1" applyAlignment="1">
      <alignment horizontal="center" vertical="center"/>
    </xf>
    <xf numFmtId="0" fontId="1" fillId="0" borderId="54" xfId="103" applyBorder="1" applyAlignment="1">
      <alignment horizontal="center" vertical="center"/>
    </xf>
    <xf numFmtId="0" fontId="5" fillId="0" borderId="55" xfId="60" applyFont="1" applyBorder="1" applyAlignment="1">
      <alignment horizontal="center" vertical="center" wrapText="1"/>
    </xf>
    <xf numFmtId="0" fontId="5" fillId="0" borderId="44" xfId="60" applyFont="1" applyBorder="1" applyAlignment="1">
      <alignment horizontal="center" vertical="center" wrapText="1"/>
    </xf>
    <xf numFmtId="0" fontId="5" fillId="0" borderId="44" xfId="60" applyBorder="1" applyAlignment="1">
      <alignment horizontal="center"/>
    </xf>
    <xf numFmtId="0" fontId="5" fillId="0" borderId="56" xfId="60" applyBorder="1" applyAlignment="1">
      <alignment horizontal="center"/>
    </xf>
    <xf numFmtId="0" fontId="1" fillId="0" borderId="57" xfId="103" applyBorder="1" applyAlignment="1">
      <alignment horizontal="center" vertical="center"/>
    </xf>
    <xf numFmtId="0" fontId="1" fillId="0" borderId="58" xfId="103" applyBorder="1" applyAlignment="1">
      <alignment horizontal="center" vertical="center"/>
    </xf>
    <xf numFmtId="0" fontId="5" fillId="0" borderId="59" xfId="60" applyBorder="1"/>
    <xf numFmtId="0" fontId="42" fillId="0" borderId="0" xfId="60" applyFont="1" applyAlignment="1">
      <alignment horizontal="center"/>
    </xf>
    <xf numFmtId="0" fontId="43" fillId="0" borderId="0" xfId="60" applyFont="1" applyAlignment="1">
      <alignment horizontal="center" vertical="center"/>
    </xf>
    <xf numFmtId="0" fontId="42" fillId="0" borderId="0" xfId="60" applyFont="1" applyAlignment="1">
      <alignment horizontal="center"/>
    </xf>
  </cellXfs>
  <cellStyles count="104">
    <cellStyle name="20% - Акцент1" xfId="72" builtinId="30" customBuiltin="1"/>
    <cellStyle name="20% - Акцент1 2" xfId="1"/>
    <cellStyle name="20% - Акцент1 3" xfId="2"/>
    <cellStyle name="20% - Акцент1 4" xfId="3"/>
    <cellStyle name="20% - Акцент1 5" xfId="4"/>
    <cellStyle name="20% - Акцент1 6" xfId="91"/>
    <cellStyle name="20% - Акцент2" xfId="73" builtinId="34" customBuiltin="1"/>
    <cellStyle name="20% - Акцент2 2" xfId="5"/>
    <cellStyle name="20% - Акцент2 3" xfId="6"/>
    <cellStyle name="20% - Акцент2 4" xfId="7"/>
    <cellStyle name="20% - Акцент2 5" xfId="8"/>
    <cellStyle name="20% - Акцент2 6" xfId="93"/>
    <cellStyle name="20% - Акцент3" xfId="74" builtinId="38" customBuiltin="1"/>
    <cellStyle name="20% - Акцент3 2" xfId="9"/>
    <cellStyle name="20% - Акцент3 3" xfId="10"/>
    <cellStyle name="20% - Акцент3 4" xfId="11"/>
    <cellStyle name="20% - Акцент3 5" xfId="12"/>
    <cellStyle name="20% - Акцент3 6" xfId="95"/>
    <cellStyle name="20% - Акцент4" xfId="77" builtinId="42" customBuiltin="1"/>
    <cellStyle name="20% - Акцент4 2" xfId="13"/>
    <cellStyle name="20% - Акцент4 3" xfId="14"/>
    <cellStyle name="20% - Акцент4 4" xfId="15"/>
    <cellStyle name="20% - Акцент4 5" xfId="16"/>
    <cellStyle name="20% - Акцент4 6" xfId="97"/>
    <cellStyle name="20% - Акцент5" xfId="17" builtinId="46" customBuiltin="1"/>
    <cellStyle name="20% - Акцент5 2" xfId="85"/>
    <cellStyle name="20% - Акцент5 3" xfId="99"/>
    <cellStyle name="20% - Акцент6" xfId="18" builtinId="50" customBuiltin="1"/>
    <cellStyle name="20% - Акцент6 2" xfId="87"/>
    <cellStyle name="20% - Акцент6 3" xfId="101"/>
    <cellStyle name="40% - Акцент1" xfId="19" builtinId="31" customBuiltin="1"/>
    <cellStyle name="40% - Акцент1 2" xfId="82"/>
    <cellStyle name="40% - Акцент1 3" xfId="92"/>
    <cellStyle name="40% - Акцент2" xfId="20" builtinId="35" customBuiltin="1"/>
    <cellStyle name="40% - Акцент2 2" xfId="83"/>
    <cellStyle name="40% - Акцент2 3" xfId="94"/>
    <cellStyle name="40% - Акцент3" xfId="75" builtinId="39" customBuiltin="1"/>
    <cellStyle name="40% - Акцент3 2" xfId="21"/>
    <cellStyle name="40% - Акцент3 3" xfId="22"/>
    <cellStyle name="40% - Акцент3 4" xfId="23"/>
    <cellStyle name="40% - Акцент3 5" xfId="24"/>
    <cellStyle name="40% - Акцент3 6" xfId="96"/>
    <cellStyle name="40% - Акцент4" xfId="25" builtinId="43" customBuiltin="1"/>
    <cellStyle name="40% - Акцент4 2" xfId="84"/>
    <cellStyle name="40% - Акцент4 3" xfId="98"/>
    <cellStyle name="40% - Акцент5" xfId="26" builtinId="47" customBuiltin="1"/>
    <cellStyle name="40% - Акцент5 2" xfId="86"/>
    <cellStyle name="40% - Акцент5 3" xfId="100"/>
    <cellStyle name="40% - Акцент6" xfId="27" builtinId="51" customBuiltin="1"/>
    <cellStyle name="40% - Акцент6 2" xfId="88"/>
    <cellStyle name="40% - Акцент6 3" xfId="102"/>
    <cellStyle name="60% - Акцент1" xfId="28" builtinId="32" customBuiltin="1"/>
    <cellStyle name="60% - Акцент2" xfId="29" builtinId="36" customBuiltin="1"/>
    <cellStyle name="60% - Акцент3" xfId="76" builtinId="40" customBuiltin="1"/>
    <cellStyle name="60% - Акцент3 2" xfId="30"/>
    <cellStyle name="60% - Акцент3 3" xfId="31"/>
    <cellStyle name="60% - Акцент3 4" xfId="32"/>
    <cellStyle name="60% - Акцент3 5" xfId="33"/>
    <cellStyle name="60% - Акцент4" xfId="78" builtinId="44" customBuiltin="1"/>
    <cellStyle name="60% - Акцент4 2" xfId="34"/>
    <cellStyle name="60% - Акцент4 3" xfId="35"/>
    <cellStyle name="60% - Акцент4 4" xfId="36"/>
    <cellStyle name="60% - Акцент4 5" xfId="37"/>
    <cellStyle name="60% - Акцент5" xfId="38" builtinId="48" customBuiltin="1"/>
    <cellStyle name="60% - Акцент6" xfId="79" builtinId="52" customBuiltin="1"/>
    <cellStyle name="60% - Акцент6 2" xfId="39"/>
    <cellStyle name="60% - Акцент6 3" xfId="40"/>
    <cellStyle name="60% - Акцент6 4" xfId="41"/>
    <cellStyle name="60% - Акцент6 5" xfId="42"/>
    <cellStyle name="Акцент1" xfId="43" builtinId="29" customBuiltin="1"/>
    <cellStyle name="Акцент2" xfId="44" builtinId="33" customBuiltin="1"/>
    <cellStyle name="Акцент3" xfId="45" builtinId="37" customBuiltin="1"/>
    <cellStyle name="Акцент4" xfId="46" builtinId="41" customBuiltin="1"/>
    <cellStyle name="Акцент5" xfId="47" builtinId="45" customBuiltin="1"/>
    <cellStyle name="Акцент6" xfId="48" builtinId="49" customBuiltin="1"/>
    <cellStyle name="Ввод " xfId="49" builtinId="20" customBuiltin="1"/>
    <cellStyle name="Вывод" xfId="50" builtinId="21" customBuiltin="1"/>
    <cellStyle name="Вычисление" xfId="51" builtinId="22" customBuiltin="1"/>
    <cellStyle name="Заголовок 1" xfId="52" builtinId="16" customBuiltin="1"/>
    <cellStyle name="Заголовок 2" xfId="53" builtinId="17" customBuiltin="1"/>
    <cellStyle name="Заголовок 3" xfId="54" builtinId="18" customBuiltin="1"/>
    <cellStyle name="Заголовок 4" xfId="55" builtinId="19" customBuiltin="1"/>
    <cellStyle name="Итог" xfId="56" builtinId="25" customBuiltin="1"/>
    <cellStyle name="Контрольная ячейка" xfId="57" builtinId="23" customBuiltin="1"/>
    <cellStyle name="Название" xfId="58" builtinId="15" customBuiltin="1"/>
    <cellStyle name="Нейтральный" xfId="59" builtinId="28" customBuiltin="1"/>
    <cellStyle name="Обычный" xfId="0" builtinId="0"/>
    <cellStyle name="Обычный 2" xfId="60"/>
    <cellStyle name="Обычный 2 2" xfId="103"/>
    <cellStyle name="Обычный 3" xfId="61"/>
    <cellStyle name="Обычный 4" xfId="80"/>
    <cellStyle name="Обычный 5" xfId="89"/>
    <cellStyle name="Обычный_Стартовый протокол Смирнов_20101106_Results" xfId="62"/>
    <cellStyle name="Плохой" xfId="63" builtinId="27" customBuiltin="1"/>
    <cellStyle name="Пояснение" xfId="64" builtinId="53" customBuiltin="1"/>
    <cellStyle name="Примечание 2" xfId="65"/>
    <cellStyle name="Примечание 3" xfId="66"/>
    <cellStyle name="Примечание 4" xfId="67"/>
    <cellStyle name="Примечание 5" xfId="68"/>
    <cellStyle name="Примечание 6" xfId="81"/>
    <cellStyle name="Примечание 7" xfId="90"/>
    <cellStyle name="Связанная ячейка" xfId="69" builtinId="24" customBuiltin="1"/>
    <cellStyle name="Текст предупреждения" xfId="70" builtinId="11" customBuiltin="1"/>
    <cellStyle name="Хороший" xfId="7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gif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gif"/><Relationship Id="rId10" Type="http://schemas.openxmlformats.org/officeDocument/2006/relationships/image" Target="../media/image10.gi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4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3.gif"/><Relationship Id="rId2" Type="http://schemas.openxmlformats.org/officeDocument/2006/relationships/image" Target="../media/image2.png"/><Relationship Id="rId16" Type="http://schemas.openxmlformats.org/officeDocument/2006/relationships/image" Target="../media/image17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2.png"/><Relationship Id="rId5" Type="http://schemas.openxmlformats.org/officeDocument/2006/relationships/image" Target="../media/image5.jpeg"/><Relationship Id="rId15" Type="http://schemas.openxmlformats.org/officeDocument/2006/relationships/image" Target="../media/image16.jpeg"/><Relationship Id="rId10" Type="http://schemas.openxmlformats.org/officeDocument/2006/relationships/image" Target="../media/image10.gi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5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10.gif"/><Relationship Id="rId18" Type="http://schemas.openxmlformats.org/officeDocument/2006/relationships/image" Target="../media/image15.gif"/><Relationship Id="rId3" Type="http://schemas.openxmlformats.org/officeDocument/2006/relationships/image" Target="../media/image21.jpeg"/><Relationship Id="rId21" Type="http://schemas.openxmlformats.org/officeDocument/2006/relationships/image" Target="../media/image22.png"/><Relationship Id="rId7" Type="http://schemas.openxmlformats.org/officeDocument/2006/relationships/image" Target="../media/image4.jpeg"/><Relationship Id="rId12" Type="http://schemas.openxmlformats.org/officeDocument/2006/relationships/image" Target="../media/image9.jpeg"/><Relationship Id="rId17" Type="http://schemas.openxmlformats.org/officeDocument/2006/relationships/image" Target="../media/image14.png"/><Relationship Id="rId2" Type="http://schemas.openxmlformats.org/officeDocument/2006/relationships/image" Target="../media/image20.png"/><Relationship Id="rId16" Type="http://schemas.openxmlformats.org/officeDocument/2006/relationships/image" Target="../media/image13.gif"/><Relationship Id="rId20" Type="http://schemas.openxmlformats.org/officeDocument/2006/relationships/image" Target="../media/image17.png"/><Relationship Id="rId1" Type="http://schemas.openxmlformats.org/officeDocument/2006/relationships/image" Target="../media/image19.jpeg"/><Relationship Id="rId6" Type="http://schemas.openxmlformats.org/officeDocument/2006/relationships/image" Target="../media/image3.png"/><Relationship Id="rId11" Type="http://schemas.openxmlformats.org/officeDocument/2006/relationships/image" Target="../media/image8.jpeg"/><Relationship Id="rId5" Type="http://schemas.openxmlformats.org/officeDocument/2006/relationships/image" Target="../media/image2.png"/><Relationship Id="rId15" Type="http://schemas.openxmlformats.org/officeDocument/2006/relationships/image" Target="../media/image12.png"/><Relationship Id="rId10" Type="http://schemas.openxmlformats.org/officeDocument/2006/relationships/image" Target="../media/image7.jpeg"/><Relationship Id="rId19" Type="http://schemas.openxmlformats.org/officeDocument/2006/relationships/image" Target="../media/image16.jpeg"/><Relationship Id="rId4" Type="http://schemas.openxmlformats.org/officeDocument/2006/relationships/image" Target="../media/image1.jpeg"/><Relationship Id="rId9" Type="http://schemas.openxmlformats.org/officeDocument/2006/relationships/image" Target="../media/image6.jpeg"/><Relationship Id="rId14" Type="http://schemas.openxmlformats.org/officeDocument/2006/relationships/image" Target="../media/image11.jpeg"/><Relationship Id="rId22" Type="http://schemas.openxmlformats.org/officeDocument/2006/relationships/image" Target="../media/image2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image" Target="../media/image9.jpeg"/><Relationship Id="rId18" Type="http://schemas.openxmlformats.org/officeDocument/2006/relationships/image" Target="../media/image14.png"/><Relationship Id="rId3" Type="http://schemas.openxmlformats.org/officeDocument/2006/relationships/image" Target="../media/image21.jpeg"/><Relationship Id="rId21" Type="http://schemas.openxmlformats.org/officeDocument/2006/relationships/image" Target="../media/image17.png"/><Relationship Id="rId7" Type="http://schemas.openxmlformats.org/officeDocument/2006/relationships/image" Target="../media/image3.png"/><Relationship Id="rId12" Type="http://schemas.openxmlformats.org/officeDocument/2006/relationships/image" Target="../media/image8.jpeg"/><Relationship Id="rId17" Type="http://schemas.openxmlformats.org/officeDocument/2006/relationships/image" Target="../media/image13.gif"/><Relationship Id="rId2" Type="http://schemas.openxmlformats.org/officeDocument/2006/relationships/image" Target="../media/image20.png"/><Relationship Id="rId16" Type="http://schemas.openxmlformats.org/officeDocument/2006/relationships/image" Target="../media/image12.png"/><Relationship Id="rId20" Type="http://schemas.openxmlformats.org/officeDocument/2006/relationships/image" Target="../media/image16.jpeg"/><Relationship Id="rId1" Type="http://schemas.openxmlformats.org/officeDocument/2006/relationships/image" Target="../media/image24.jpeg"/><Relationship Id="rId6" Type="http://schemas.openxmlformats.org/officeDocument/2006/relationships/image" Target="../media/image2.png"/><Relationship Id="rId11" Type="http://schemas.openxmlformats.org/officeDocument/2006/relationships/image" Target="../media/image7.jpeg"/><Relationship Id="rId5" Type="http://schemas.openxmlformats.org/officeDocument/2006/relationships/image" Target="../media/image1.jpeg"/><Relationship Id="rId15" Type="http://schemas.openxmlformats.org/officeDocument/2006/relationships/image" Target="../media/image11.jpeg"/><Relationship Id="rId10" Type="http://schemas.openxmlformats.org/officeDocument/2006/relationships/image" Target="../media/image6.jpeg"/><Relationship Id="rId19" Type="http://schemas.openxmlformats.org/officeDocument/2006/relationships/image" Target="../media/image15.gif"/><Relationship Id="rId4" Type="http://schemas.openxmlformats.org/officeDocument/2006/relationships/image" Target="../media/image23.png"/><Relationship Id="rId9" Type="http://schemas.openxmlformats.org/officeDocument/2006/relationships/image" Target="../media/image5.jpeg"/><Relationship Id="rId14" Type="http://schemas.openxmlformats.org/officeDocument/2006/relationships/image" Target="../media/image10.gif"/><Relationship Id="rId22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285749</xdr:colOff>
      <xdr:row>39</xdr:row>
      <xdr:rowOff>21166</xdr:rowOff>
    </xdr:from>
    <xdr:to>
      <xdr:col>21</xdr:col>
      <xdr:colOff>512091</xdr:colOff>
      <xdr:row>44</xdr:row>
      <xdr:rowOff>2646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325599" y="21261916"/>
          <a:ext cx="1445542" cy="981605"/>
        </a:xfrm>
        <a:prstGeom prst="rect">
          <a:avLst/>
        </a:prstGeom>
      </xdr:spPr>
    </xdr:pic>
    <xdr:clientData/>
  </xdr:twoCellAnchor>
  <xdr:twoCellAnchor editAs="oneCell">
    <xdr:from>
      <xdr:col>17</xdr:col>
      <xdr:colOff>403998</xdr:colOff>
      <xdr:row>47</xdr:row>
      <xdr:rowOff>44167</xdr:rowOff>
    </xdr:from>
    <xdr:to>
      <xdr:col>18</xdr:col>
      <xdr:colOff>524825</xdr:colOff>
      <xdr:row>50</xdr:row>
      <xdr:rowOff>156105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224648" y="22885117"/>
          <a:ext cx="730427" cy="712013"/>
        </a:xfrm>
        <a:prstGeom prst="rect">
          <a:avLst/>
        </a:prstGeom>
      </xdr:spPr>
    </xdr:pic>
    <xdr:clientData/>
  </xdr:twoCellAnchor>
  <xdr:twoCellAnchor editAs="oneCell">
    <xdr:from>
      <xdr:col>17</xdr:col>
      <xdr:colOff>606915</xdr:colOff>
      <xdr:row>47</xdr:row>
      <xdr:rowOff>45999</xdr:rowOff>
    </xdr:from>
    <xdr:to>
      <xdr:col>19</xdr:col>
      <xdr:colOff>330582</xdr:colOff>
      <xdr:row>50</xdr:row>
      <xdr:rowOff>197379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27565" y="22886949"/>
          <a:ext cx="942867" cy="751455"/>
        </a:xfrm>
        <a:prstGeom prst="rect">
          <a:avLst/>
        </a:prstGeom>
      </xdr:spPr>
    </xdr:pic>
    <xdr:clientData/>
  </xdr:twoCellAnchor>
  <xdr:twoCellAnchor editAs="oneCell">
    <xdr:from>
      <xdr:col>13</xdr:col>
      <xdr:colOff>132498</xdr:colOff>
      <xdr:row>43</xdr:row>
      <xdr:rowOff>90166</xdr:rowOff>
    </xdr:from>
    <xdr:to>
      <xdr:col>14</xdr:col>
      <xdr:colOff>54064</xdr:colOff>
      <xdr:row>46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86173" y="22131016"/>
          <a:ext cx="531166" cy="581347"/>
        </a:xfrm>
        <a:prstGeom prst="rect">
          <a:avLst/>
        </a:prstGeom>
      </xdr:spPr>
    </xdr:pic>
    <xdr:clientData/>
  </xdr:twoCellAnchor>
  <xdr:twoCellAnchor editAs="oneCell">
    <xdr:from>
      <xdr:col>13</xdr:col>
      <xdr:colOff>123747</xdr:colOff>
      <xdr:row>39</xdr:row>
      <xdr:rowOff>28501</xdr:rowOff>
    </xdr:from>
    <xdr:to>
      <xdr:col>15</xdr:col>
      <xdr:colOff>105833</xdr:colOff>
      <xdr:row>41</xdr:row>
      <xdr:rowOff>69546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422" y="21269251"/>
          <a:ext cx="1201286" cy="441095"/>
        </a:xfrm>
        <a:prstGeom prst="rect">
          <a:avLst/>
        </a:prstGeom>
      </xdr:spPr>
    </xdr:pic>
    <xdr:clientData/>
  </xdr:twoCellAnchor>
  <xdr:twoCellAnchor editAs="oneCell">
    <xdr:from>
      <xdr:col>15</xdr:col>
      <xdr:colOff>157334</xdr:colOff>
      <xdr:row>40</xdr:row>
      <xdr:rowOff>93834</xdr:rowOff>
    </xdr:from>
    <xdr:to>
      <xdr:col>17</xdr:col>
      <xdr:colOff>39149</xdr:colOff>
      <xdr:row>42</xdr:row>
      <xdr:rowOff>84667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30209" y="21534609"/>
          <a:ext cx="1129590" cy="390883"/>
        </a:xfrm>
        <a:prstGeom prst="rect">
          <a:avLst/>
        </a:prstGeom>
      </xdr:spPr>
    </xdr:pic>
    <xdr:clientData/>
  </xdr:twoCellAnchor>
  <xdr:twoCellAnchor editAs="oneCell">
    <xdr:from>
      <xdr:col>14</xdr:col>
      <xdr:colOff>222665</xdr:colOff>
      <xdr:row>44</xdr:row>
      <xdr:rowOff>418</xdr:rowOff>
    </xdr:from>
    <xdr:to>
      <xdr:col>16</xdr:col>
      <xdr:colOff>148166</xdr:colOff>
      <xdr:row>46</xdr:row>
      <xdr:rowOff>52553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85940" y="22241293"/>
          <a:ext cx="1173276" cy="452185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108084</xdr:colOff>
      <xdr:row>70</xdr:row>
      <xdr:rowOff>129250</xdr:rowOff>
    </xdr:from>
    <xdr:to>
      <xdr:col>11</xdr:col>
      <xdr:colOff>465668</xdr:colOff>
      <xdr:row>72</xdr:row>
      <xdr:rowOff>165969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90059" y="27570775"/>
          <a:ext cx="1243409" cy="436769"/>
        </a:xfrm>
        <a:prstGeom prst="rect">
          <a:avLst/>
        </a:prstGeom>
      </xdr:spPr>
    </xdr:pic>
    <xdr:clientData/>
  </xdr:twoCellAnchor>
  <xdr:twoCellAnchor editAs="oneCell">
    <xdr:from>
      <xdr:col>13</xdr:col>
      <xdr:colOff>132915</xdr:colOff>
      <xdr:row>47</xdr:row>
      <xdr:rowOff>79999</xdr:rowOff>
    </xdr:from>
    <xdr:to>
      <xdr:col>16</xdr:col>
      <xdr:colOff>359833</xdr:colOff>
      <xdr:row>49</xdr:row>
      <xdr:rowOff>38353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86590" y="22920949"/>
          <a:ext cx="2084293" cy="358404"/>
        </a:xfrm>
        <a:prstGeom prst="rect">
          <a:avLst/>
        </a:prstGeom>
      </xdr:spPr>
    </xdr:pic>
    <xdr:clientData/>
  </xdr:twoCellAnchor>
  <xdr:twoCellAnchor editAs="oneCell">
    <xdr:from>
      <xdr:col>16</xdr:col>
      <xdr:colOff>240582</xdr:colOff>
      <xdr:row>44</xdr:row>
      <xdr:rowOff>60666</xdr:rowOff>
    </xdr:from>
    <xdr:to>
      <xdr:col>18</xdr:col>
      <xdr:colOff>415918</xdr:colOff>
      <xdr:row>46</xdr:row>
      <xdr:rowOff>82550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51632" y="22301541"/>
          <a:ext cx="1394536" cy="421934"/>
        </a:xfrm>
        <a:prstGeom prst="rect">
          <a:avLst/>
        </a:prstGeom>
      </xdr:spPr>
    </xdr:pic>
    <xdr:clientData/>
  </xdr:twoCellAnchor>
  <xdr:twoCellAnchor editAs="oneCell">
    <xdr:from>
      <xdr:col>10</xdr:col>
      <xdr:colOff>825500</xdr:colOff>
      <xdr:row>39</xdr:row>
      <xdr:rowOff>9584</xdr:rowOff>
    </xdr:from>
    <xdr:to>
      <xdr:col>13</xdr:col>
      <xdr:colOff>74084</xdr:colOff>
      <xdr:row>46</xdr:row>
      <xdr:rowOff>39747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07475" y="21250334"/>
          <a:ext cx="1420284" cy="1430338"/>
        </a:xfrm>
        <a:prstGeom prst="rect">
          <a:avLst/>
        </a:prstGeom>
      </xdr:spPr>
    </xdr:pic>
    <xdr:clientData/>
  </xdr:twoCellAnchor>
  <xdr:twoCellAnchor editAs="oneCell">
    <xdr:from>
      <xdr:col>16</xdr:col>
      <xdr:colOff>191332</xdr:colOff>
      <xdr:row>55</xdr:row>
      <xdr:rowOff>117251</xdr:rowOff>
    </xdr:from>
    <xdr:to>
      <xdr:col>19</xdr:col>
      <xdr:colOff>84668</xdr:colOff>
      <xdr:row>58</xdr:row>
      <xdr:rowOff>51521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02382" y="24558401"/>
          <a:ext cx="1722136" cy="5343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171998</xdr:colOff>
      <xdr:row>40</xdr:row>
      <xdr:rowOff>2668</xdr:rowOff>
    </xdr:from>
    <xdr:to>
      <xdr:col>18</xdr:col>
      <xdr:colOff>596500</xdr:colOff>
      <xdr:row>43</xdr:row>
      <xdr:rowOff>60854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92648" y="21443443"/>
          <a:ext cx="1034102" cy="658261"/>
        </a:xfrm>
        <a:prstGeom prst="rect">
          <a:avLst/>
        </a:prstGeom>
      </xdr:spPr>
    </xdr:pic>
    <xdr:clientData/>
  </xdr:twoCellAnchor>
  <xdr:twoCellAnchor editAs="oneCell">
    <xdr:from>
      <xdr:col>10</xdr:col>
      <xdr:colOff>15084</xdr:colOff>
      <xdr:row>66</xdr:row>
      <xdr:rowOff>36250</xdr:rowOff>
    </xdr:from>
    <xdr:to>
      <xdr:col>12</xdr:col>
      <xdr:colOff>10584</xdr:colOff>
      <xdr:row>67</xdr:row>
      <xdr:rowOff>129715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97059" y="26677675"/>
          <a:ext cx="1500450" cy="293490"/>
        </a:xfrm>
        <a:prstGeom prst="rect">
          <a:avLst/>
        </a:prstGeom>
      </xdr:spPr>
    </xdr:pic>
    <xdr:clientData/>
  </xdr:twoCellAnchor>
  <xdr:twoCellAnchor editAs="oneCell">
    <xdr:from>
      <xdr:col>12</xdr:col>
      <xdr:colOff>524915</xdr:colOff>
      <xdr:row>51</xdr:row>
      <xdr:rowOff>133334</xdr:rowOff>
    </xdr:from>
    <xdr:to>
      <xdr:col>15</xdr:col>
      <xdr:colOff>31749</xdr:colOff>
      <xdr:row>54</xdr:row>
      <xdr:rowOff>63491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11840" y="23774384"/>
          <a:ext cx="1392784" cy="530232"/>
        </a:xfrm>
        <a:prstGeom prst="rect">
          <a:avLst/>
        </a:prstGeom>
      </xdr:spPr>
    </xdr:pic>
    <xdr:clientData/>
  </xdr:twoCellAnchor>
  <xdr:twoCellAnchor editAs="oneCell">
    <xdr:from>
      <xdr:col>15</xdr:col>
      <xdr:colOff>315083</xdr:colOff>
      <xdr:row>49</xdr:row>
      <xdr:rowOff>18750</xdr:rowOff>
    </xdr:from>
    <xdr:to>
      <xdr:col>16</xdr:col>
      <xdr:colOff>542185</xdr:colOff>
      <xdr:row>53</xdr:row>
      <xdr:rowOff>5292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887958" y="23259750"/>
          <a:ext cx="865277" cy="786642"/>
        </a:xfrm>
        <a:prstGeom prst="rect">
          <a:avLst/>
        </a:prstGeom>
      </xdr:spPr>
    </xdr:pic>
    <xdr:clientData/>
  </xdr:twoCellAnchor>
  <xdr:twoCellAnchor editAs="oneCell">
    <xdr:from>
      <xdr:col>15</xdr:col>
      <xdr:colOff>168749</xdr:colOff>
      <xdr:row>39</xdr:row>
      <xdr:rowOff>41750</xdr:rowOff>
    </xdr:from>
    <xdr:to>
      <xdr:col>18</xdr:col>
      <xdr:colOff>441374</xdr:colOff>
      <xdr:row>39</xdr:row>
      <xdr:rowOff>157691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41624" y="21282500"/>
          <a:ext cx="2130000" cy="115941"/>
        </a:xfrm>
        <a:prstGeom prst="rect">
          <a:avLst/>
        </a:prstGeom>
      </xdr:spPr>
    </xdr:pic>
    <xdr:clientData/>
  </xdr:twoCellAnchor>
  <xdr:twoCellAnchor editAs="oneCell">
    <xdr:from>
      <xdr:col>16</xdr:col>
      <xdr:colOff>235084</xdr:colOff>
      <xdr:row>64</xdr:row>
      <xdr:rowOff>118666</xdr:rowOff>
    </xdr:from>
    <xdr:to>
      <xdr:col>18</xdr:col>
      <xdr:colOff>254001</xdr:colOff>
      <xdr:row>66</xdr:row>
      <xdr:rowOff>155385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46134" y="26360041"/>
          <a:ext cx="1238117" cy="436769"/>
        </a:xfrm>
        <a:prstGeom prst="rect">
          <a:avLst/>
        </a:prstGeom>
      </xdr:spPr>
    </xdr:pic>
    <xdr:clientData/>
  </xdr:twoCellAnchor>
  <xdr:twoCellAnchor editAs="oneCell">
    <xdr:from>
      <xdr:col>16</xdr:col>
      <xdr:colOff>142084</xdr:colOff>
      <xdr:row>60</xdr:row>
      <xdr:rowOff>25666</xdr:rowOff>
    </xdr:from>
    <xdr:to>
      <xdr:col>18</xdr:col>
      <xdr:colOff>423333</xdr:colOff>
      <xdr:row>61</xdr:row>
      <xdr:rowOff>119131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53134" y="25466941"/>
          <a:ext cx="1500449" cy="293490"/>
        </a:xfrm>
        <a:prstGeom prst="rect">
          <a:avLst/>
        </a:prstGeom>
      </xdr:spPr>
    </xdr:pic>
    <xdr:clientData/>
  </xdr:twoCellAnchor>
  <xdr:twoCellAnchor editAs="oneCell">
    <xdr:from>
      <xdr:col>19</xdr:col>
      <xdr:colOff>323832</xdr:colOff>
      <xdr:row>45</xdr:row>
      <xdr:rowOff>122750</xdr:rowOff>
    </xdr:from>
    <xdr:to>
      <xdr:col>21</xdr:col>
      <xdr:colOff>497416</xdr:colOff>
      <xdr:row>48</xdr:row>
      <xdr:rowOff>52907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363682" y="22563650"/>
          <a:ext cx="1392784" cy="530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285749</xdr:colOff>
      <xdr:row>30</xdr:row>
      <xdr:rowOff>21166</xdr:rowOff>
    </xdr:from>
    <xdr:to>
      <xdr:col>21</xdr:col>
      <xdr:colOff>512091</xdr:colOff>
      <xdr:row>35</xdr:row>
      <xdr:rowOff>2646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325599" y="8374591"/>
          <a:ext cx="1445542" cy="981605"/>
        </a:xfrm>
        <a:prstGeom prst="rect">
          <a:avLst/>
        </a:prstGeom>
      </xdr:spPr>
    </xdr:pic>
    <xdr:clientData/>
  </xdr:twoCellAnchor>
  <xdr:twoCellAnchor editAs="oneCell">
    <xdr:from>
      <xdr:col>17</xdr:col>
      <xdr:colOff>403998</xdr:colOff>
      <xdr:row>38</xdr:row>
      <xdr:rowOff>44167</xdr:rowOff>
    </xdr:from>
    <xdr:to>
      <xdr:col>18</xdr:col>
      <xdr:colOff>524825</xdr:colOff>
      <xdr:row>41</xdr:row>
      <xdr:rowOff>156105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224648" y="9997792"/>
          <a:ext cx="730427" cy="712013"/>
        </a:xfrm>
        <a:prstGeom prst="rect">
          <a:avLst/>
        </a:prstGeom>
      </xdr:spPr>
    </xdr:pic>
    <xdr:clientData/>
  </xdr:twoCellAnchor>
  <xdr:twoCellAnchor editAs="oneCell">
    <xdr:from>
      <xdr:col>17</xdr:col>
      <xdr:colOff>606915</xdr:colOff>
      <xdr:row>38</xdr:row>
      <xdr:rowOff>45999</xdr:rowOff>
    </xdr:from>
    <xdr:to>
      <xdr:col>19</xdr:col>
      <xdr:colOff>330582</xdr:colOff>
      <xdr:row>41</xdr:row>
      <xdr:rowOff>197379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27565" y="9999624"/>
          <a:ext cx="942867" cy="751455"/>
        </a:xfrm>
        <a:prstGeom prst="rect">
          <a:avLst/>
        </a:prstGeom>
      </xdr:spPr>
    </xdr:pic>
    <xdr:clientData/>
  </xdr:twoCellAnchor>
  <xdr:twoCellAnchor editAs="oneCell">
    <xdr:from>
      <xdr:col>13</xdr:col>
      <xdr:colOff>132498</xdr:colOff>
      <xdr:row>34</xdr:row>
      <xdr:rowOff>90166</xdr:rowOff>
    </xdr:from>
    <xdr:to>
      <xdr:col>14</xdr:col>
      <xdr:colOff>54064</xdr:colOff>
      <xdr:row>37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86173" y="9243691"/>
          <a:ext cx="531166" cy="581347"/>
        </a:xfrm>
        <a:prstGeom prst="rect">
          <a:avLst/>
        </a:prstGeom>
      </xdr:spPr>
    </xdr:pic>
    <xdr:clientData/>
  </xdr:twoCellAnchor>
  <xdr:twoCellAnchor editAs="oneCell">
    <xdr:from>
      <xdr:col>13</xdr:col>
      <xdr:colOff>123747</xdr:colOff>
      <xdr:row>30</xdr:row>
      <xdr:rowOff>28501</xdr:rowOff>
    </xdr:from>
    <xdr:to>
      <xdr:col>15</xdr:col>
      <xdr:colOff>105833</xdr:colOff>
      <xdr:row>32</xdr:row>
      <xdr:rowOff>69546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422" y="8381926"/>
          <a:ext cx="1201286" cy="441095"/>
        </a:xfrm>
        <a:prstGeom prst="rect">
          <a:avLst/>
        </a:prstGeom>
      </xdr:spPr>
    </xdr:pic>
    <xdr:clientData/>
  </xdr:twoCellAnchor>
  <xdr:twoCellAnchor editAs="oneCell">
    <xdr:from>
      <xdr:col>15</xdr:col>
      <xdr:colOff>157334</xdr:colOff>
      <xdr:row>31</xdr:row>
      <xdr:rowOff>93834</xdr:rowOff>
    </xdr:from>
    <xdr:to>
      <xdr:col>17</xdr:col>
      <xdr:colOff>39149</xdr:colOff>
      <xdr:row>33</xdr:row>
      <xdr:rowOff>84667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30209" y="8647284"/>
          <a:ext cx="1129590" cy="390883"/>
        </a:xfrm>
        <a:prstGeom prst="rect">
          <a:avLst/>
        </a:prstGeom>
      </xdr:spPr>
    </xdr:pic>
    <xdr:clientData/>
  </xdr:twoCellAnchor>
  <xdr:twoCellAnchor editAs="oneCell">
    <xdr:from>
      <xdr:col>14</xdr:col>
      <xdr:colOff>222665</xdr:colOff>
      <xdr:row>35</xdr:row>
      <xdr:rowOff>418</xdr:rowOff>
    </xdr:from>
    <xdr:to>
      <xdr:col>16</xdr:col>
      <xdr:colOff>148166</xdr:colOff>
      <xdr:row>37</xdr:row>
      <xdr:rowOff>52553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85940" y="9353968"/>
          <a:ext cx="1173276" cy="452185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108084</xdr:colOff>
      <xdr:row>61</xdr:row>
      <xdr:rowOff>129250</xdr:rowOff>
    </xdr:from>
    <xdr:to>
      <xdr:col>11</xdr:col>
      <xdr:colOff>465668</xdr:colOff>
      <xdr:row>63</xdr:row>
      <xdr:rowOff>165969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90059" y="14683450"/>
          <a:ext cx="1243409" cy="436769"/>
        </a:xfrm>
        <a:prstGeom prst="rect">
          <a:avLst/>
        </a:prstGeom>
      </xdr:spPr>
    </xdr:pic>
    <xdr:clientData/>
  </xdr:twoCellAnchor>
  <xdr:twoCellAnchor editAs="oneCell">
    <xdr:from>
      <xdr:col>13</xdr:col>
      <xdr:colOff>132915</xdr:colOff>
      <xdr:row>38</xdr:row>
      <xdr:rowOff>79999</xdr:rowOff>
    </xdr:from>
    <xdr:to>
      <xdr:col>16</xdr:col>
      <xdr:colOff>359833</xdr:colOff>
      <xdr:row>40</xdr:row>
      <xdr:rowOff>38353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86590" y="10033624"/>
          <a:ext cx="2084293" cy="358404"/>
        </a:xfrm>
        <a:prstGeom prst="rect">
          <a:avLst/>
        </a:prstGeom>
      </xdr:spPr>
    </xdr:pic>
    <xdr:clientData/>
  </xdr:twoCellAnchor>
  <xdr:twoCellAnchor editAs="oneCell">
    <xdr:from>
      <xdr:col>16</xdr:col>
      <xdr:colOff>240582</xdr:colOff>
      <xdr:row>35</xdr:row>
      <xdr:rowOff>60666</xdr:rowOff>
    </xdr:from>
    <xdr:to>
      <xdr:col>18</xdr:col>
      <xdr:colOff>415918</xdr:colOff>
      <xdr:row>37</xdr:row>
      <xdr:rowOff>82550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51632" y="9414216"/>
          <a:ext cx="1394536" cy="421934"/>
        </a:xfrm>
        <a:prstGeom prst="rect">
          <a:avLst/>
        </a:prstGeom>
      </xdr:spPr>
    </xdr:pic>
    <xdr:clientData/>
  </xdr:twoCellAnchor>
  <xdr:twoCellAnchor editAs="oneCell">
    <xdr:from>
      <xdr:col>16</xdr:col>
      <xdr:colOff>191332</xdr:colOff>
      <xdr:row>46</xdr:row>
      <xdr:rowOff>117251</xdr:rowOff>
    </xdr:from>
    <xdr:to>
      <xdr:col>19</xdr:col>
      <xdr:colOff>84668</xdr:colOff>
      <xdr:row>49</xdr:row>
      <xdr:rowOff>51521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02382" y="11671076"/>
          <a:ext cx="1722136" cy="5343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171998</xdr:colOff>
      <xdr:row>31</xdr:row>
      <xdr:rowOff>2668</xdr:rowOff>
    </xdr:from>
    <xdr:to>
      <xdr:col>18</xdr:col>
      <xdr:colOff>596500</xdr:colOff>
      <xdr:row>34</xdr:row>
      <xdr:rowOff>60854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92648" y="8556118"/>
          <a:ext cx="1034102" cy="658261"/>
        </a:xfrm>
        <a:prstGeom prst="rect">
          <a:avLst/>
        </a:prstGeom>
      </xdr:spPr>
    </xdr:pic>
    <xdr:clientData/>
  </xdr:twoCellAnchor>
  <xdr:twoCellAnchor editAs="oneCell">
    <xdr:from>
      <xdr:col>10</xdr:col>
      <xdr:colOff>15084</xdr:colOff>
      <xdr:row>57</xdr:row>
      <xdr:rowOff>36250</xdr:rowOff>
    </xdr:from>
    <xdr:to>
      <xdr:col>12</xdr:col>
      <xdr:colOff>10584</xdr:colOff>
      <xdr:row>58</xdr:row>
      <xdr:rowOff>129715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97059" y="13790350"/>
          <a:ext cx="1500450" cy="293490"/>
        </a:xfrm>
        <a:prstGeom prst="rect">
          <a:avLst/>
        </a:prstGeom>
      </xdr:spPr>
    </xdr:pic>
    <xdr:clientData/>
  </xdr:twoCellAnchor>
  <xdr:twoCellAnchor editAs="oneCell">
    <xdr:from>
      <xdr:col>12</xdr:col>
      <xdr:colOff>524915</xdr:colOff>
      <xdr:row>42</xdr:row>
      <xdr:rowOff>133334</xdr:rowOff>
    </xdr:from>
    <xdr:to>
      <xdr:col>15</xdr:col>
      <xdr:colOff>31749</xdr:colOff>
      <xdr:row>45</xdr:row>
      <xdr:rowOff>63491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11840" y="10887059"/>
          <a:ext cx="1392784" cy="530232"/>
        </a:xfrm>
        <a:prstGeom prst="rect">
          <a:avLst/>
        </a:prstGeom>
      </xdr:spPr>
    </xdr:pic>
    <xdr:clientData/>
  </xdr:twoCellAnchor>
  <xdr:twoCellAnchor editAs="oneCell">
    <xdr:from>
      <xdr:col>15</xdr:col>
      <xdr:colOff>315083</xdr:colOff>
      <xdr:row>40</xdr:row>
      <xdr:rowOff>18750</xdr:rowOff>
    </xdr:from>
    <xdr:to>
      <xdr:col>16</xdr:col>
      <xdr:colOff>542185</xdr:colOff>
      <xdr:row>44</xdr:row>
      <xdr:rowOff>5292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887958" y="10372425"/>
          <a:ext cx="865277" cy="786642"/>
        </a:xfrm>
        <a:prstGeom prst="rect">
          <a:avLst/>
        </a:prstGeom>
      </xdr:spPr>
    </xdr:pic>
    <xdr:clientData/>
  </xdr:twoCellAnchor>
  <xdr:twoCellAnchor editAs="oneCell">
    <xdr:from>
      <xdr:col>15</xdr:col>
      <xdr:colOff>168749</xdr:colOff>
      <xdr:row>30</xdr:row>
      <xdr:rowOff>41750</xdr:rowOff>
    </xdr:from>
    <xdr:to>
      <xdr:col>18</xdr:col>
      <xdr:colOff>441374</xdr:colOff>
      <xdr:row>30</xdr:row>
      <xdr:rowOff>157691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41624" y="8395175"/>
          <a:ext cx="2130000" cy="115941"/>
        </a:xfrm>
        <a:prstGeom prst="rect">
          <a:avLst/>
        </a:prstGeom>
      </xdr:spPr>
    </xdr:pic>
    <xdr:clientData/>
  </xdr:twoCellAnchor>
  <xdr:twoCellAnchor editAs="oneCell">
    <xdr:from>
      <xdr:col>16</xdr:col>
      <xdr:colOff>235084</xdr:colOff>
      <xdr:row>55</xdr:row>
      <xdr:rowOff>118666</xdr:rowOff>
    </xdr:from>
    <xdr:to>
      <xdr:col>18</xdr:col>
      <xdr:colOff>254001</xdr:colOff>
      <xdr:row>57</xdr:row>
      <xdr:rowOff>155385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46134" y="13472716"/>
          <a:ext cx="1238117" cy="436769"/>
        </a:xfrm>
        <a:prstGeom prst="rect">
          <a:avLst/>
        </a:prstGeom>
      </xdr:spPr>
    </xdr:pic>
    <xdr:clientData/>
  </xdr:twoCellAnchor>
  <xdr:twoCellAnchor editAs="oneCell">
    <xdr:from>
      <xdr:col>16</xdr:col>
      <xdr:colOff>142084</xdr:colOff>
      <xdr:row>51</xdr:row>
      <xdr:rowOff>25666</xdr:rowOff>
    </xdr:from>
    <xdr:to>
      <xdr:col>18</xdr:col>
      <xdr:colOff>423333</xdr:colOff>
      <xdr:row>52</xdr:row>
      <xdr:rowOff>119131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53134" y="12579616"/>
          <a:ext cx="1500449" cy="293490"/>
        </a:xfrm>
        <a:prstGeom prst="rect">
          <a:avLst/>
        </a:prstGeom>
      </xdr:spPr>
    </xdr:pic>
    <xdr:clientData/>
  </xdr:twoCellAnchor>
  <xdr:twoCellAnchor editAs="oneCell">
    <xdr:from>
      <xdr:col>19</xdr:col>
      <xdr:colOff>323832</xdr:colOff>
      <xdr:row>36</xdr:row>
      <xdr:rowOff>122750</xdr:rowOff>
    </xdr:from>
    <xdr:to>
      <xdr:col>21</xdr:col>
      <xdr:colOff>497416</xdr:colOff>
      <xdr:row>39</xdr:row>
      <xdr:rowOff>52907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363682" y="9676325"/>
          <a:ext cx="1392784" cy="5302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388934</xdr:colOff>
      <xdr:row>0</xdr:row>
      <xdr:rowOff>79374</xdr:rowOff>
    </xdr:from>
    <xdr:to>
      <xdr:col>2</xdr:col>
      <xdr:colOff>1087544</xdr:colOff>
      <xdr:row>5</xdr:row>
      <xdr:rowOff>1586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34" y="79374"/>
          <a:ext cx="1184385" cy="750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23814</xdr:colOff>
      <xdr:row>0</xdr:row>
      <xdr:rowOff>23002</xdr:rowOff>
    </xdr:from>
    <xdr:to>
      <xdr:col>2</xdr:col>
      <xdr:colOff>55564</xdr:colOff>
      <xdr:row>5</xdr:row>
      <xdr:rowOff>87314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4" y="23002"/>
          <a:ext cx="936625" cy="8929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7118</xdr:rowOff>
    </xdr:from>
    <xdr:to>
      <xdr:col>2</xdr:col>
      <xdr:colOff>1118658</xdr:colOff>
      <xdr:row>11</xdr:row>
      <xdr:rowOff>83847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740668"/>
          <a:ext cx="2023533" cy="476779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285749</xdr:colOff>
      <xdr:row>31</xdr:row>
      <xdr:rowOff>21166</xdr:rowOff>
    </xdr:from>
    <xdr:to>
      <xdr:col>19</xdr:col>
      <xdr:colOff>512091</xdr:colOff>
      <xdr:row>36</xdr:row>
      <xdr:rowOff>2646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39724" y="26824516"/>
          <a:ext cx="1445542" cy="981605"/>
        </a:xfrm>
        <a:prstGeom prst="rect">
          <a:avLst/>
        </a:prstGeom>
      </xdr:spPr>
    </xdr:pic>
    <xdr:clientData/>
  </xdr:twoCellAnchor>
  <xdr:twoCellAnchor editAs="oneCell">
    <xdr:from>
      <xdr:col>15</xdr:col>
      <xdr:colOff>403998</xdr:colOff>
      <xdr:row>39</xdr:row>
      <xdr:rowOff>44167</xdr:rowOff>
    </xdr:from>
    <xdr:to>
      <xdr:col>16</xdr:col>
      <xdr:colOff>524825</xdr:colOff>
      <xdr:row>42</xdr:row>
      <xdr:rowOff>156105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38773" y="28447717"/>
          <a:ext cx="730427" cy="712013"/>
        </a:xfrm>
        <a:prstGeom prst="rect">
          <a:avLst/>
        </a:prstGeom>
      </xdr:spPr>
    </xdr:pic>
    <xdr:clientData/>
  </xdr:twoCellAnchor>
  <xdr:twoCellAnchor editAs="oneCell">
    <xdr:from>
      <xdr:col>15</xdr:col>
      <xdr:colOff>606915</xdr:colOff>
      <xdr:row>39</xdr:row>
      <xdr:rowOff>45999</xdr:rowOff>
    </xdr:from>
    <xdr:to>
      <xdr:col>17</xdr:col>
      <xdr:colOff>330582</xdr:colOff>
      <xdr:row>42</xdr:row>
      <xdr:rowOff>197379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141690" y="28449549"/>
          <a:ext cx="942867" cy="751455"/>
        </a:xfrm>
        <a:prstGeom prst="rect">
          <a:avLst/>
        </a:prstGeom>
      </xdr:spPr>
    </xdr:pic>
    <xdr:clientData/>
  </xdr:twoCellAnchor>
  <xdr:twoCellAnchor editAs="oneCell">
    <xdr:from>
      <xdr:col>11</xdr:col>
      <xdr:colOff>132498</xdr:colOff>
      <xdr:row>35</xdr:row>
      <xdr:rowOff>90166</xdr:rowOff>
    </xdr:from>
    <xdr:to>
      <xdr:col>12</xdr:col>
      <xdr:colOff>54064</xdr:colOff>
      <xdr:row>38</xdr:row>
      <xdr:rowOff>71438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00298" y="27693616"/>
          <a:ext cx="531166" cy="581347"/>
        </a:xfrm>
        <a:prstGeom prst="rect">
          <a:avLst/>
        </a:prstGeom>
      </xdr:spPr>
    </xdr:pic>
    <xdr:clientData/>
  </xdr:twoCellAnchor>
  <xdr:twoCellAnchor editAs="oneCell">
    <xdr:from>
      <xdr:col>11</xdr:col>
      <xdr:colOff>123747</xdr:colOff>
      <xdr:row>31</xdr:row>
      <xdr:rowOff>28501</xdr:rowOff>
    </xdr:from>
    <xdr:to>
      <xdr:col>13</xdr:col>
      <xdr:colOff>105833</xdr:colOff>
      <xdr:row>33</xdr:row>
      <xdr:rowOff>69546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91547" y="26831851"/>
          <a:ext cx="1201286" cy="441095"/>
        </a:xfrm>
        <a:prstGeom prst="rect">
          <a:avLst/>
        </a:prstGeom>
      </xdr:spPr>
    </xdr:pic>
    <xdr:clientData/>
  </xdr:twoCellAnchor>
  <xdr:twoCellAnchor editAs="oneCell">
    <xdr:from>
      <xdr:col>13</xdr:col>
      <xdr:colOff>157334</xdr:colOff>
      <xdr:row>32</xdr:row>
      <xdr:rowOff>93834</xdr:rowOff>
    </xdr:from>
    <xdr:to>
      <xdr:col>15</xdr:col>
      <xdr:colOff>39149</xdr:colOff>
      <xdr:row>34</xdr:row>
      <xdr:rowOff>84667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44334" y="27097209"/>
          <a:ext cx="1129590" cy="390883"/>
        </a:xfrm>
        <a:prstGeom prst="rect">
          <a:avLst/>
        </a:prstGeom>
      </xdr:spPr>
    </xdr:pic>
    <xdr:clientData/>
  </xdr:twoCellAnchor>
  <xdr:twoCellAnchor editAs="oneCell">
    <xdr:from>
      <xdr:col>12</xdr:col>
      <xdr:colOff>222665</xdr:colOff>
      <xdr:row>36</xdr:row>
      <xdr:rowOff>418</xdr:rowOff>
    </xdr:from>
    <xdr:to>
      <xdr:col>14</xdr:col>
      <xdr:colOff>148166</xdr:colOff>
      <xdr:row>38</xdr:row>
      <xdr:rowOff>52553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00065" y="27803893"/>
          <a:ext cx="1173276" cy="452185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108084</xdr:colOff>
      <xdr:row>62</xdr:row>
      <xdr:rowOff>129250</xdr:rowOff>
    </xdr:from>
    <xdr:to>
      <xdr:col>11</xdr:col>
      <xdr:colOff>465668</xdr:colOff>
      <xdr:row>64</xdr:row>
      <xdr:rowOff>165969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90059" y="33133375"/>
          <a:ext cx="1243409" cy="436769"/>
        </a:xfrm>
        <a:prstGeom prst="rect">
          <a:avLst/>
        </a:prstGeom>
      </xdr:spPr>
    </xdr:pic>
    <xdr:clientData/>
  </xdr:twoCellAnchor>
  <xdr:twoCellAnchor editAs="oneCell">
    <xdr:from>
      <xdr:col>11</xdr:col>
      <xdr:colOff>132915</xdr:colOff>
      <xdr:row>39</xdr:row>
      <xdr:rowOff>79999</xdr:rowOff>
    </xdr:from>
    <xdr:to>
      <xdr:col>14</xdr:col>
      <xdr:colOff>359833</xdr:colOff>
      <xdr:row>41</xdr:row>
      <xdr:rowOff>38353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00715" y="28483549"/>
          <a:ext cx="2084293" cy="358404"/>
        </a:xfrm>
        <a:prstGeom prst="rect">
          <a:avLst/>
        </a:prstGeom>
      </xdr:spPr>
    </xdr:pic>
    <xdr:clientData/>
  </xdr:twoCellAnchor>
  <xdr:twoCellAnchor editAs="oneCell">
    <xdr:from>
      <xdr:col>14</xdr:col>
      <xdr:colOff>240582</xdr:colOff>
      <xdr:row>36</xdr:row>
      <xdr:rowOff>60666</xdr:rowOff>
    </xdr:from>
    <xdr:to>
      <xdr:col>16</xdr:col>
      <xdr:colOff>415918</xdr:colOff>
      <xdr:row>38</xdr:row>
      <xdr:rowOff>82550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5757" y="27864141"/>
          <a:ext cx="1394536" cy="421934"/>
        </a:xfrm>
        <a:prstGeom prst="rect">
          <a:avLst/>
        </a:prstGeom>
      </xdr:spPr>
    </xdr:pic>
    <xdr:clientData/>
  </xdr:twoCellAnchor>
  <xdr:twoCellAnchor editAs="oneCell">
    <xdr:from>
      <xdr:col>10</xdr:col>
      <xdr:colOff>825500</xdr:colOff>
      <xdr:row>31</xdr:row>
      <xdr:rowOff>9584</xdr:rowOff>
    </xdr:from>
    <xdr:to>
      <xdr:col>13</xdr:col>
      <xdr:colOff>137584</xdr:colOff>
      <xdr:row>38</xdr:row>
      <xdr:rowOff>39747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07475" y="26812934"/>
          <a:ext cx="1417109" cy="1430338"/>
        </a:xfrm>
        <a:prstGeom prst="rect">
          <a:avLst/>
        </a:prstGeom>
      </xdr:spPr>
    </xdr:pic>
    <xdr:clientData/>
  </xdr:twoCellAnchor>
  <xdr:twoCellAnchor editAs="oneCell">
    <xdr:from>
      <xdr:col>14</xdr:col>
      <xdr:colOff>191332</xdr:colOff>
      <xdr:row>47</xdr:row>
      <xdr:rowOff>117251</xdr:rowOff>
    </xdr:from>
    <xdr:to>
      <xdr:col>17</xdr:col>
      <xdr:colOff>84668</xdr:colOff>
      <xdr:row>50</xdr:row>
      <xdr:rowOff>51521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16507" y="30121001"/>
          <a:ext cx="1722136" cy="534345"/>
        </a:xfrm>
        <a:prstGeom prst="rect">
          <a:avLst/>
        </a:prstGeom>
      </xdr:spPr>
    </xdr:pic>
    <xdr:clientData/>
  </xdr:twoCellAnchor>
  <xdr:twoCellAnchor editAs="oneCell">
    <xdr:from>
      <xdr:col>15</xdr:col>
      <xdr:colOff>171998</xdr:colOff>
      <xdr:row>32</xdr:row>
      <xdr:rowOff>2668</xdr:rowOff>
    </xdr:from>
    <xdr:to>
      <xdr:col>16</xdr:col>
      <xdr:colOff>596500</xdr:colOff>
      <xdr:row>35</xdr:row>
      <xdr:rowOff>60854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06773" y="27006043"/>
          <a:ext cx="1034102" cy="658261"/>
        </a:xfrm>
        <a:prstGeom prst="rect">
          <a:avLst/>
        </a:prstGeom>
      </xdr:spPr>
    </xdr:pic>
    <xdr:clientData/>
  </xdr:twoCellAnchor>
  <xdr:twoCellAnchor editAs="oneCell">
    <xdr:from>
      <xdr:col>10</xdr:col>
      <xdr:colOff>15084</xdr:colOff>
      <xdr:row>58</xdr:row>
      <xdr:rowOff>36250</xdr:rowOff>
    </xdr:from>
    <xdr:to>
      <xdr:col>12</xdr:col>
      <xdr:colOff>18522</xdr:colOff>
      <xdr:row>59</xdr:row>
      <xdr:rowOff>129715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97059" y="32240275"/>
          <a:ext cx="1498863" cy="29349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43</xdr:row>
      <xdr:rowOff>133334</xdr:rowOff>
    </xdr:from>
    <xdr:to>
      <xdr:col>13</xdr:col>
      <xdr:colOff>173584</xdr:colOff>
      <xdr:row>46</xdr:row>
      <xdr:rowOff>63491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7800" y="29336984"/>
          <a:ext cx="1392784" cy="530232"/>
        </a:xfrm>
        <a:prstGeom prst="rect">
          <a:avLst/>
        </a:prstGeom>
      </xdr:spPr>
    </xdr:pic>
    <xdr:clientData/>
  </xdr:twoCellAnchor>
  <xdr:twoCellAnchor editAs="oneCell">
    <xdr:from>
      <xdr:col>13</xdr:col>
      <xdr:colOff>315083</xdr:colOff>
      <xdr:row>41</xdr:row>
      <xdr:rowOff>18750</xdr:rowOff>
    </xdr:from>
    <xdr:to>
      <xdr:col>14</xdr:col>
      <xdr:colOff>542185</xdr:colOff>
      <xdr:row>45</xdr:row>
      <xdr:rowOff>5292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02083" y="28822350"/>
          <a:ext cx="865277" cy="786642"/>
        </a:xfrm>
        <a:prstGeom prst="rect">
          <a:avLst/>
        </a:prstGeom>
      </xdr:spPr>
    </xdr:pic>
    <xdr:clientData/>
  </xdr:twoCellAnchor>
  <xdr:twoCellAnchor editAs="oneCell">
    <xdr:from>
      <xdr:col>13</xdr:col>
      <xdr:colOff>168749</xdr:colOff>
      <xdr:row>31</xdr:row>
      <xdr:rowOff>41750</xdr:rowOff>
    </xdr:from>
    <xdr:to>
      <xdr:col>16</xdr:col>
      <xdr:colOff>441374</xdr:colOff>
      <xdr:row>31</xdr:row>
      <xdr:rowOff>157691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55749" y="26845100"/>
          <a:ext cx="2130000" cy="115941"/>
        </a:xfrm>
        <a:prstGeom prst="rect">
          <a:avLst/>
        </a:prstGeom>
      </xdr:spPr>
    </xdr:pic>
    <xdr:clientData/>
  </xdr:twoCellAnchor>
  <xdr:twoCellAnchor editAs="oneCell">
    <xdr:from>
      <xdr:col>14</xdr:col>
      <xdr:colOff>235084</xdr:colOff>
      <xdr:row>56</xdr:row>
      <xdr:rowOff>118666</xdr:rowOff>
    </xdr:from>
    <xdr:to>
      <xdr:col>16</xdr:col>
      <xdr:colOff>254001</xdr:colOff>
      <xdr:row>58</xdr:row>
      <xdr:rowOff>155385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0259" y="31922641"/>
          <a:ext cx="1238117" cy="436769"/>
        </a:xfrm>
        <a:prstGeom prst="rect">
          <a:avLst/>
        </a:prstGeom>
      </xdr:spPr>
    </xdr:pic>
    <xdr:clientData/>
  </xdr:twoCellAnchor>
  <xdr:twoCellAnchor editAs="oneCell">
    <xdr:from>
      <xdr:col>14</xdr:col>
      <xdr:colOff>142084</xdr:colOff>
      <xdr:row>52</xdr:row>
      <xdr:rowOff>25666</xdr:rowOff>
    </xdr:from>
    <xdr:to>
      <xdr:col>16</xdr:col>
      <xdr:colOff>423333</xdr:colOff>
      <xdr:row>53</xdr:row>
      <xdr:rowOff>119131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7259" y="31029541"/>
          <a:ext cx="1500449" cy="293490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323832</xdr:colOff>
      <xdr:row>37</xdr:row>
      <xdr:rowOff>122750</xdr:rowOff>
    </xdr:from>
    <xdr:to>
      <xdr:col>19</xdr:col>
      <xdr:colOff>497416</xdr:colOff>
      <xdr:row>40</xdr:row>
      <xdr:rowOff>52907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77807" y="28126250"/>
          <a:ext cx="1392784" cy="530232"/>
        </a:xfrm>
        <a:prstGeom prst="rect">
          <a:avLst/>
        </a:prstGeom>
      </xdr:spPr>
    </xdr:pic>
    <xdr:clientData/>
  </xdr:twoCellAnchor>
  <xdr:twoCellAnchor editAs="oneCell">
    <xdr:from>
      <xdr:col>8</xdr:col>
      <xdr:colOff>619136</xdr:colOff>
      <xdr:row>0</xdr:row>
      <xdr:rowOff>55562</xdr:rowOff>
    </xdr:from>
    <xdr:to>
      <xdr:col>9</xdr:col>
      <xdr:colOff>658824</xdr:colOff>
      <xdr:row>5</xdr:row>
      <xdr:rowOff>79375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36" y="55562"/>
          <a:ext cx="849313" cy="852488"/>
        </a:xfrm>
        <a:prstGeom prst="rect">
          <a:avLst/>
        </a:prstGeom>
      </xdr:spPr>
    </xdr:pic>
    <xdr:clientData/>
  </xdr:twoCellAnchor>
  <xdr:twoCellAnchor editAs="oneCell">
    <xdr:from>
      <xdr:col>8</xdr:col>
      <xdr:colOff>351883</xdr:colOff>
      <xdr:row>9</xdr:row>
      <xdr:rowOff>113771</xdr:rowOff>
    </xdr:from>
    <xdr:to>
      <xdr:col>9</xdr:col>
      <xdr:colOff>651548</xdr:colOff>
      <xdr:row>11</xdr:row>
      <xdr:rowOff>57198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383" y="1847321"/>
          <a:ext cx="1109290" cy="3434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388934</xdr:colOff>
      <xdr:row>0</xdr:row>
      <xdr:rowOff>79374</xdr:rowOff>
    </xdr:from>
    <xdr:to>
      <xdr:col>2</xdr:col>
      <xdr:colOff>1087544</xdr:colOff>
      <xdr:row>5</xdr:row>
      <xdr:rowOff>1586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34" y="79374"/>
          <a:ext cx="1184385" cy="750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23814</xdr:colOff>
      <xdr:row>0</xdr:row>
      <xdr:rowOff>23002</xdr:rowOff>
    </xdr:from>
    <xdr:to>
      <xdr:col>2</xdr:col>
      <xdr:colOff>55564</xdr:colOff>
      <xdr:row>5</xdr:row>
      <xdr:rowOff>87314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4" y="23002"/>
          <a:ext cx="936625" cy="8929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62680</xdr:rowOff>
    </xdr:from>
    <xdr:to>
      <xdr:col>2</xdr:col>
      <xdr:colOff>1118658</xdr:colOff>
      <xdr:row>11</xdr:row>
      <xdr:rowOff>60034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720030"/>
          <a:ext cx="2023533" cy="473604"/>
        </a:xfrm>
        <a:prstGeom prst="rect">
          <a:avLst/>
        </a:prstGeom>
      </xdr:spPr>
    </xdr:pic>
    <xdr:clientData/>
  </xdr:twoCellAnchor>
  <xdr:twoCellAnchor editAs="oneCell">
    <xdr:from>
      <xdr:col>8</xdr:col>
      <xdr:colOff>74071</xdr:colOff>
      <xdr:row>9</xdr:row>
      <xdr:rowOff>18521</xdr:rowOff>
    </xdr:from>
    <xdr:to>
      <xdr:col>9</xdr:col>
      <xdr:colOff>373736</xdr:colOff>
      <xdr:row>10</xdr:row>
      <xdr:rowOff>120698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17771" y="1752071"/>
          <a:ext cx="1109290" cy="340302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285749</xdr:colOff>
      <xdr:row>31</xdr:row>
      <xdr:rowOff>21166</xdr:rowOff>
    </xdr:from>
    <xdr:to>
      <xdr:col>19</xdr:col>
      <xdr:colOff>512091</xdr:colOff>
      <xdr:row>37</xdr:row>
      <xdr:rowOff>42333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87324" y="11032066"/>
          <a:ext cx="1445542" cy="992717"/>
        </a:xfrm>
        <a:prstGeom prst="rect">
          <a:avLst/>
        </a:prstGeom>
      </xdr:spPr>
    </xdr:pic>
    <xdr:clientData/>
  </xdr:twoCellAnchor>
  <xdr:twoCellAnchor editAs="oneCell">
    <xdr:from>
      <xdr:col>15</xdr:col>
      <xdr:colOff>403998</xdr:colOff>
      <xdr:row>39</xdr:row>
      <xdr:rowOff>44167</xdr:rowOff>
    </xdr:from>
    <xdr:to>
      <xdr:col>16</xdr:col>
      <xdr:colOff>524826</xdr:colOff>
      <xdr:row>43</xdr:row>
      <xdr:rowOff>116417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86373" y="12350467"/>
          <a:ext cx="730428" cy="719950"/>
        </a:xfrm>
        <a:prstGeom prst="rect">
          <a:avLst/>
        </a:prstGeom>
      </xdr:spPr>
    </xdr:pic>
    <xdr:clientData/>
  </xdr:twoCellAnchor>
  <xdr:twoCellAnchor editAs="oneCell">
    <xdr:from>
      <xdr:col>15</xdr:col>
      <xdr:colOff>606915</xdr:colOff>
      <xdr:row>39</xdr:row>
      <xdr:rowOff>45999</xdr:rowOff>
    </xdr:from>
    <xdr:to>
      <xdr:col>17</xdr:col>
      <xdr:colOff>330582</xdr:colOff>
      <xdr:row>43</xdr:row>
      <xdr:rowOff>157691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89290" y="12352299"/>
          <a:ext cx="942867" cy="759392"/>
        </a:xfrm>
        <a:prstGeom prst="rect">
          <a:avLst/>
        </a:prstGeom>
      </xdr:spPr>
    </xdr:pic>
    <xdr:clientData/>
  </xdr:twoCellAnchor>
  <xdr:twoCellAnchor editAs="oneCell">
    <xdr:from>
      <xdr:col>11</xdr:col>
      <xdr:colOff>132498</xdr:colOff>
      <xdr:row>35</xdr:row>
      <xdr:rowOff>90166</xdr:rowOff>
    </xdr:from>
    <xdr:to>
      <xdr:col>12</xdr:col>
      <xdr:colOff>54063</xdr:colOff>
      <xdr:row>39</xdr:row>
      <xdr:rowOff>31750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47898" y="11748766"/>
          <a:ext cx="531165" cy="589284"/>
        </a:xfrm>
        <a:prstGeom prst="rect">
          <a:avLst/>
        </a:prstGeom>
      </xdr:spPr>
    </xdr:pic>
    <xdr:clientData/>
  </xdr:twoCellAnchor>
  <xdr:twoCellAnchor editAs="oneCell">
    <xdr:from>
      <xdr:col>11</xdr:col>
      <xdr:colOff>123747</xdr:colOff>
      <xdr:row>31</xdr:row>
      <xdr:rowOff>28501</xdr:rowOff>
    </xdr:from>
    <xdr:to>
      <xdr:col>13</xdr:col>
      <xdr:colOff>105833</xdr:colOff>
      <xdr:row>33</xdr:row>
      <xdr:rowOff>148921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39147" y="11039401"/>
          <a:ext cx="1201286" cy="444270"/>
        </a:xfrm>
        <a:prstGeom prst="rect">
          <a:avLst/>
        </a:prstGeom>
      </xdr:spPr>
    </xdr:pic>
    <xdr:clientData/>
  </xdr:twoCellAnchor>
  <xdr:twoCellAnchor editAs="oneCell">
    <xdr:from>
      <xdr:col>13</xdr:col>
      <xdr:colOff>157334</xdr:colOff>
      <xdr:row>32</xdr:row>
      <xdr:rowOff>93834</xdr:rowOff>
    </xdr:from>
    <xdr:to>
      <xdr:col>15</xdr:col>
      <xdr:colOff>39148</xdr:colOff>
      <xdr:row>35</xdr:row>
      <xdr:rowOff>5292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91934" y="11266659"/>
          <a:ext cx="1129589" cy="397233"/>
        </a:xfrm>
        <a:prstGeom prst="rect">
          <a:avLst/>
        </a:prstGeom>
      </xdr:spPr>
    </xdr:pic>
    <xdr:clientData/>
  </xdr:twoCellAnchor>
  <xdr:twoCellAnchor editAs="oneCell">
    <xdr:from>
      <xdr:col>12</xdr:col>
      <xdr:colOff>222665</xdr:colOff>
      <xdr:row>36</xdr:row>
      <xdr:rowOff>418</xdr:rowOff>
    </xdr:from>
    <xdr:to>
      <xdr:col>14</xdr:col>
      <xdr:colOff>148167</xdr:colOff>
      <xdr:row>38</xdr:row>
      <xdr:rowOff>131928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747665" y="11820943"/>
          <a:ext cx="1173277" cy="45536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108084</xdr:colOff>
      <xdr:row>62</xdr:row>
      <xdr:rowOff>129250</xdr:rowOff>
    </xdr:from>
    <xdr:to>
      <xdr:col>11</xdr:col>
      <xdr:colOff>465668</xdr:colOff>
      <xdr:row>65</xdr:row>
      <xdr:rowOff>86594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37659" y="16159825"/>
          <a:ext cx="1243409" cy="443119"/>
        </a:xfrm>
        <a:prstGeom prst="rect">
          <a:avLst/>
        </a:prstGeom>
      </xdr:spPr>
    </xdr:pic>
    <xdr:clientData/>
  </xdr:twoCellAnchor>
  <xdr:twoCellAnchor editAs="oneCell">
    <xdr:from>
      <xdr:col>11</xdr:col>
      <xdr:colOff>132915</xdr:colOff>
      <xdr:row>39</xdr:row>
      <xdr:rowOff>79999</xdr:rowOff>
    </xdr:from>
    <xdr:to>
      <xdr:col>14</xdr:col>
      <xdr:colOff>359833</xdr:colOff>
      <xdr:row>41</xdr:row>
      <xdr:rowOff>117728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48315" y="12386299"/>
          <a:ext cx="2084293" cy="361579"/>
        </a:xfrm>
        <a:prstGeom prst="rect">
          <a:avLst/>
        </a:prstGeom>
      </xdr:spPr>
    </xdr:pic>
    <xdr:clientData/>
  </xdr:twoCellAnchor>
  <xdr:twoCellAnchor editAs="oneCell">
    <xdr:from>
      <xdr:col>14</xdr:col>
      <xdr:colOff>240582</xdr:colOff>
      <xdr:row>36</xdr:row>
      <xdr:rowOff>60666</xdr:rowOff>
    </xdr:from>
    <xdr:to>
      <xdr:col>16</xdr:col>
      <xdr:colOff>415918</xdr:colOff>
      <xdr:row>39</xdr:row>
      <xdr:rowOff>3175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13357" y="11881191"/>
          <a:ext cx="1394536" cy="428284"/>
        </a:xfrm>
        <a:prstGeom prst="rect">
          <a:avLst/>
        </a:prstGeom>
      </xdr:spPr>
    </xdr:pic>
    <xdr:clientData/>
  </xdr:twoCellAnchor>
  <xdr:twoCellAnchor editAs="oneCell">
    <xdr:from>
      <xdr:col>10</xdr:col>
      <xdr:colOff>825500</xdr:colOff>
      <xdr:row>31</xdr:row>
      <xdr:rowOff>9584</xdr:rowOff>
    </xdr:from>
    <xdr:to>
      <xdr:col>13</xdr:col>
      <xdr:colOff>137584</xdr:colOff>
      <xdr:row>40</xdr:row>
      <xdr:rowOff>59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075" y="11020484"/>
          <a:ext cx="1417109" cy="1447800"/>
        </a:xfrm>
        <a:prstGeom prst="rect">
          <a:avLst/>
        </a:prstGeom>
      </xdr:spPr>
    </xdr:pic>
    <xdr:clientData/>
  </xdr:twoCellAnchor>
  <xdr:twoCellAnchor editAs="oneCell">
    <xdr:from>
      <xdr:col>14</xdr:col>
      <xdr:colOff>191332</xdr:colOff>
      <xdr:row>47</xdr:row>
      <xdr:rowOff>117251</xdr:rowOff>
    </xdr:from>
    <xdr:to>
      <xdr:col>17</xdr:col>
      <xdr:colOff>84667</xdr:colOff>
      <xdr:row>51</xdr:row>
      <xdr:rowOff>11833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964107" y="13718951"/>
          <a:ext cx="1722135" cy="542282"/>
        </a:xfrm>
        <a:prstGeom prst="rect">
          <a:avLst/>
        </a:prstGeom>
      </xdr:spPr>
    </xdr:pic>
    <xdr:clientData/>
  </xdr:twoCellAnchor>
  <xdr:twoCellAnchor editAs="oneCell">
    <xdr:from>
      <xdr:col>15</xdr:col>
      <xdr:colOff>171998</xdr:colOff>
      <xdr:row>32</xdr:row>
      <xdr:rowOff>2668</xdr:rowOff>
    </xdr:from>
    <xdr:to>
      <xdr:col>16</xdr:col>
      <xdr:colOff>596501</xdr:colOff>
      <xdr:row>36</xdr:row>
      <xdr:rowOff>21167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554373" y="11175493"/>
          <a:ext cx="1034103" cy="666199"/>
        </a:xfrm>
        <a:prstGeom prst="rect">
          <a:avLst/>
        </a:prstGeom>
      </xdr:spPr>
    </xdr:pic>
    <xdr:clientData/>
  </xdr:twoCellAnchor>
  <xdr:twoCellAnchor editAs="oneCell">
    <xdr:from>
      <xdr:col>10</xdr:col>
      <xdr:colOff>15084</xdr:colOff>
      <xdr:row>58</xdr:row>
      <xdr:rowOff>36250</xdr:rowOff>
    </xdr:from>
    <xdr:to>
      <xdr:col>12</xdr:col>
      <xdr:colOff>18521</xdr:colOff>
      <xdr:row>60</xdr:row>
      <xdr:rowOff>10653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44659" y="15419125"/>
          <a:ext cx="1498862" cy="29825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43</xdr:row>
      <xdr:rowOff>133334</xdr:rowOff>
    </xdr:from>
    <xdr:to>
      <xdr:col>13</xdr:col>
      <xdr:colOff>173584</xdr:colOff>
      <xdr:row>47</xdr:row>
      <xdr:rowOff>23803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15400" y="13087334"/>
          <a:ext cx="1392784" cy="538169"/>
        </a:xfrm>
        <a:prstGeom prst="rect">
          <a:avLst/>
        </a:prstGeom>
      </xdr:spPr>
    </xdr:pic>
    <xdr:clientData/>
  </xdr:twoCellAnchor>
  <xdr:twoCellAnchor editAs="oneCell">
    <xdr:from>
      <xdr:col>13</xdr:col>
      <xdr:colOff>315083</xdr:colOff>
      <xdr:row>41</xdr:row>
      <xdr:rowOff>18750</xdr:rowOff>
    </xdr:from>
    <xdr:to>
      <xdr:col>14</xdr:col>
      <xdr:colOff>542185</xdr:colOff>
      <xdr:row>46</xdr:row>
      <xdr:rowOff>5292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49683" y="12648900"/>
          <a:ext cx="865277" cy="796167"/>
        </a:xfrm>
        <a:prstGeom prst="rect">
          <a:avLst/>
        </a:prstGeom>
      </xdr:spPr>
    </xdr:pic>
    <xdr:clientData/>
  </xdr:twoCellAnchor>
  <xdr:twoCellAnchor editAs="oneCell">
    <xdr:from>
      <xdr:col>13</xdr:col>
      <xdr:colOff>168749</xdr:colOff>
      <xdr:row>31</xdr:row>
      <xdr:rowOff>41750</xdr:rowOff>
    </xdr:from>
    <xdr:to>
      <xdr:col>16</xdr:col>
      <xdr:colOff>441374</xdr:colOff>
      <xdr:row>31</xdr:row>
      <xdr:rowOff>157691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03349" y="11052650"/>
          <a:ext cx="2130000" cy="115941"/>
        </a:xfrm>
        <a:prstGeom prst="rect">
          <a:avLst/>
        </a:prstGeom>
      </xdr:spPr>
    </xdr:pic>
    <xdr:clientData/>
  </xdr:twoCellAnchor>
  <xdr:twoCellAnchor editAs="oneCell">
    <xdr:from>
      <xdr:col>14</xdr:col>
      <xdr:colOff>235084</xdr:colOff>
      <xdr:row>56</xdr:row>
      <xdr:rowOff>118666</xdr:rowOff>
    </xdr:from>
    <xdr:to>
      <xdr:col>16</xdr:col>
      <xdr:colOff>254001</xdr:colOff>
      <xdr:row>59</xdr:row>
      <xdr:rowOff>76010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07859" y="15177691"/>
          <a:ext cx="1238117" cy="443119"/>
        </a:xfrm>
        <a:prstGeom prst="rect">
          <a:avLst/>
        </a:prstGeom>
      </xdr:spPr>
    </xdr:pic>
    <xdr:clientData/>
  </xdr:twoCellAnchor>
  <xdr:twoCellAnchor editAs="oneCell">
    <xdr:from>
      <xdr:col>14</xdr:col>
      <xdr:colOff>142084</xdr:colOff>
      <xdr:row>52</xdr:row>
      <xdr:rowOff>25666</xdr:rowOff>
    </xdr:from>
    <xdr:to>
      <xdr:col>16</xdr:col>
      <xdr:colOff>423333</xdr:colOff>
      <xdr:row>54</xdr:row>
      <xdr:rowOff>69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914859" y="14436991"/>
          <a:ext cx="1500449" cy="298253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323832</xdr:colOff>
      <xdr:row>37</xdr:row>
      <xdr:rowOff>122750</xdr:rowOff>
    </xdr:from>
    <xdr:to>
      <xdr:col>19</xdr:col>
      <xdr:colOff>497416</xdr:colOff>
      <xdr:row>41</xdr:row>
      <xdr:rowOff>13219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25407" y="12105200"/>
          <a:ext cx="1392784" cy="538169"/>
        </a:xfrm>
        <a:prstGeom prst="rect">
          <a:avLst/>
        </a:prstGeom>
      </xdr:spPr>
    </xdr:pic>
    <xdr:clientData/>
  </xdr:twoCellAnchor>
  <xdr:twoCellAnchor editAs="oneCell">
    <xdr:from>
      <xdr:col>8</xdr:col>
      <xdr:colOff>349262</xdr:colOff>
      <xdr:row>0</xdr:row>
      <xdr:rowOff>55562</xdr:rowOff>
    </xdr:from>
    <xdr:to>
      <xdr:col>9</xdr:col>
      <xdr:colOff>388950</xdr:colOff>
      <xdr:row>5</xdr:row>
      <xdr:rowOff>79375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92962" y="55562"/>
          <a:ext cx="849313" cy="8524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090;&#1080;&#1074;&#1072;&#1083;&#1100;/YandexDisk/&#1069;&#1083;&#1100;&#1073;&#1088;&#1091;&#1089;-2016/&#1055;&#1088;&#1086;&#1090;&#1086;&#1082;&#1086;&#1083;&#1099;%20&#1042;&#1050;/&#1050;&#1091;&#1073;&#1086;&#1082;%20&#1087;&#1086;&#1073;&#1077;&#1076;&#1099;_&#1078;&#1077;&#1085;&#1097;&#1080;&#1085;&#1099;_05052016_red_fo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0505_WOMEN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38"/>
  <sheetViews>
    <sheetView view="pageBreakPreview" topLeftCell="A31" zoomScale="120" zoomScaleNormal="70" zoomScaleSheetLayoutView="120" workbookViewId="0">
      <selection activeCell="A38" sqref="A38:D38"/>
    </sheetView>
  </sheetViews>
  <sheetFormatPr defaultRowHeight="15.75"/>
  <cols>
    <col min="1" max="1" width="6.28515625" style="5" customWidth="1"/>
    <col min="2" max="2" width="7.28515625" style="5" bestFit="1" customWidth="1"/>
    <col min="3" max="3" width="45.28515625" style="55" customWidth="1"/>
    <col min="4" max="4" width="7.140625" style="5" customWidth="1"/>
    <col min="5" max="5" width="13.28515625" style="5" customWidth="1"/>
    <col min="6" max="6" width="2.28515625" style="5" customWidth="1"/>
    <col min="7" max="7" width="6.5703125" style="5" customWidth="1"/>
    <col min="8" max="8" width="11.85546875" style="5" customWidth="1"/>
    <col min="9" max="9" width="12.140625" style="5" customWidth="1"/>
    <col min="10" max="10" width="10.5703125" style="5" customWidth="1"/>
    <col min="11" max="11" width="13.28515625" style="5" customWidth="1"/>
    <col min="12" max="12" width="9.28515625" style="5" customWidth="1"/>
    <col min="13" max="13" width="10" style="5" bestFit="1" customWidth="1"/>
    <col min="14" max="15" width="9.140625" style="5"/>
    <col min="16" max="16" width="9.5703125" style="5" customWidth="1"/>
    <col min="17" max="16384" width="9.140625" style="5"/>
  </cols>
  <sheetData>
    <row r="1" spans="1:12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1"/>
      <c r="K1" s="37"/>
    </row>
    <row r="2" spans="1:12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4"/>
      <c r="K2" s="37"/>
    </row>
    <row r="3" spans="1:12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4"/>
      <c r="K3" s="37"/>
    </row>
    <row r="4" spans="1:12" ht="11.25" customHeight="1">
      <c r="A4" s="72"/>
      <c r="B4" s="73"/>
      <c r="C4" s="73"/>
      <c r="D4" s="73"/>
      <c r="E4" s="73"/>
      <c r="F4" s="73"/>
      <c r="G4" s="73"/>
      <c r="H4" s="73"/>
      <c r="I4" s="73"/>
      <c r="J4" s="74"/>
      <c r="K4" s="37"/>
    </row>
    <row r="5" spans="1:12" ht="6.75" customHeight="1">
      <c r="A5" s="72"/>
      <c r="B5" s="73"/>
      <c r="C5" s="73"/>
      <c r="D5" s="73"/>
      <c r="E5" s="73"/>
      <c r="F5" s="73"/>
      <c r="G5" s="73"/>
      <c r="H5" s="73"/>
      <c r="I5" s="73"/>
      <c r="J5" s="74"/>
    </row>
    <row r="6" spans="1:12" ht="23.25">
      <c r="A6" s="75" t="s">
        <v>83</v>
      </c>
      <c r="B6" s="76"/>
      <c r="C6" s="76"/>
      <c r="D6" s="76"/>
      <c r="E6" s="76"/>
      <c r="F6" s="76"/>
      <c r="G6" s="76"/>
      <c r="H6" s="76"/>
      <c r="I6" s="76"/>
      <c r="J6" s="77"/>
      <c r="K6" s="38"/>
    </row>
    <row r="7" spans="1:12" s="6" customFormat="1" ht="21">
      <c r="A7" s="81" t="s">
        <v>72</v>
      </c>
      <c r="B7" s="82"/>
      <c r="C7" s="82"/>
      <c r="D7" s="82"/>
      <c r="E7" s="82"/>
      <c r="F7" s="82"/>
      <c r="G7" s="82"/>
      <c r="H7" s="82"/>
      <c r="I7" s="82"/>
      <c r="J7" s="83"/>
      <c r="K7" s="38"/>
    </row>
    <row r="8" spans="1:12" ht="6" customHeight="1"/>
    <row r="9" spans="1:12" ht="18.75" customHeight="1">
      <c r="A9" s="84" t="s">
        <v>73</v>
      </c>
      <c r="B9" s="84"/>
      <c r="C9" s="84"/>
      <c r="D9" s="84"/>
      <c r="E9" s="84"/>
      <c r="F9" s="84"/>
      <c r="G9" s="84"/>
      <c r="H9" s="84"/>
      <c r="I9" s="84"/>
      <c r="J9" s="84"/>
      <c r="K9" s="65"/>
    </row>
    <row r="10" spans="1:12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33"/>
    </row>
    <row r="11" spans="1:12" ht="6" customHeight="1">
      <c r="A11" s="7"/>
      <c r="B11" s="7"/>
      <c r="C11" s="37"/>
      <c r="D11" s="7"/>
      <c r="E11" s="7"/>
      <c r="F11" s="7"/>
      <c r="G11" s="7"/>
      <c r="H11" s="7"/>
      <c r="I11" s="7"/>
      <c r="L11" s="53"/>
    </row>
    <row r="12" spans="1:12" ht="12.75" customHeight="1">
      <c r="A12" s="34" t="s">
        <v>16</v>
      </c>
      <c r="B12" s="16"/>
      <c r="C12" s="56"/>
      <c r="D12" s="16"/>
      <c r="E12" s="16"/>
      <c r="F12" s="16"/>
      <c r="G12" s="16"/>
      <c r="H12" s="16"/>
      <c r="I12" s="23"/>
      <c r="J12" s="35" t="s">
        <v>69</v>
      </c>
      <c r="K12" s="8"/>
    </row>
    <row r="13" spans="1:12" ht="12.75" customHeight="1">
      <c r="A13" s="32" t="s">
        <v>67</v>
      </c>
      <c r="B13" s="17"/>
      <c r="C13" s="57"/>
      <c r="D13" s="17"/>
      <c r="E13" s="17"/>
      <c r="F13" s="17"/>
      <c r="G13" s="17"/>
      <c r="H13" s="17"/>
      <c r="I13" s="24"/>
      <c r="J13" s="36" t="s">
        <v>70</v>
      </c>
      <c r="K13" s="8"/>
    </row>
    <row r="14" spans="1:12" ht="6" customHeight="1">
      <c r="I14" s="8"/>
      <c r="J14" s="8"/>
      <c r="K14" s="8"/>
    </row>
    <row r="15" spans="1:12" ht="12.75" customHeight="1">
      <c r="A15" s="28" t="s">
        <v>38</v>
      </c>
      <c r="B15" s="29"/>
      <c r="C15" s="58"/>
      <c r="D15" s="29"/>
      <c r="E15" s="29"/>
      <c r="F15" s="29"/>
      <c r="G15" s="28" t="s">
        <v>9</v>
      </c>
      <c r="H15" s="42"/>
      <c r="I15" s="43"/>
      <c r="J15" s="31"/>
      <c r="K15" s="9"/>
    </row>
    <row r="16" spans="1:12" ht="12.75" customHeight="1">
      <c r="A16" s="46" t="s">
        <v>36</v>
      </c>
      <c r="B16" s="10"/>
      <c r="C16" s="59"/>
      <c r="D16" s="10"/>
      <c r="E16" s="11"/>
      <c r="F16" s="11" t="s">
        <v>35</v>
      </c>
      <c r="G16" s="21" t="s">
        <v>4</v>
      </c>
      <c r="H16" s="10"/>
      <c r="I16" s="1"/>
      <c r="J16" s="18" t="s">
        <v>74</v>
      </c>
      <c r="K16" s="64"/>
    </row>
    <row r="17" spans="1:13" ht="12.75" customHeight="1">
      <c r="A17" s="19" t="s">
        <v>18</v>
      </c>
      <c r="B17" s="12"/>
      <c r="C17" s="60"/>
      <c r="D17" s="12"/>
      <c r="E17" s="3"/>
      <c r="F17" s="3" t="s">
        <v>23</v>
      </c>
      <c r="G17" s="22" t="s">
        <v>5</v>
      </c>
      <c r="H17" s="12"/>
      <c r="I17" s="2"/>
      <c r="J17" s="20" t="s">
        <v>75</v>
      </c>
      <c r="K17" s="64"/>
    </row>
    <row r="18" spans="1:13" ht="12.75" customHeight="1">
      <c r="A18" s="19" t="s">
        <v>37</v>
      </c>
      <c r="B18" s="12"/>
      <c r="C18" s="60"/>
      <c r="D18" s="12"/>
      <c r="E18" s="3"/>
      <c r="F18" s="3" t="s">
        <v>17</v>
      </c>
      <c r="G18" s="22" t="s">
        <v>6</v>
      </c>
      <c r="H18" s="12"/>
      <c r="I18" s="2"/>
      <c r="J18" s="20" t="s">
        <v>75</v>
      </c>
      <c r="K18" s="64"/>
    </row>
    <row r="19" spans="1:13" ht="12.75" customHeight="1">
      <c r="A19" s="47"/>
      <c r="B19" s="48"/>
      <c r="C19" s="61"/>
      <c r="D19" s="48"/>
      <c r="E19" s="49"/>
      <c r="F19" s="49"/>
      <c r="G19" s="50" t="s">
        <v>7</v>
      </c>
      <c r="H19" s="48"/>
      <c r="I19" s="51"/>
      <c r="J19" s="52" t="s">
        <v>75</v>
      </c>
      <c r="K19" s="64"/>
    </row>
    <row r="20" spans="1:13" ht="12.75" customHeight="1">
      <c r="L20" s="14"/>
    </row>
    <row r="21" spans="1:13" s="13" customFormat="1" ht="24.75" customHeight="1">
      <c r="A21" s="25" t="s">
        <v>1</v>
      </c>
      <c r="B21" s="26" t="s">
        <v>8</v>
      </c>
      <c r="C21" s="62" t="s">
        <v>10</v>
      </c>
      <c r="D21" s="26" t="s">
        <v>0</v>
      </c>
      <c r="E21" s="66" t="s">
        <v>22</v>
      </c>
      <c r="F21" s="67"/>
      <c r="G21" s="68"/>
      <c r="H21" s="44" t="s">
        <v>2</v>
      </c>
      <c r="I21" s="44" t="s">
        <v>11</v>
      </c>
      <c r="J21" s="27" t="s">
        <v>79</v>
      </c>
      <c r="L21" s="14"/>
      <c r="M21" s="5"/>
    </row>
    <row r="22" spans="1:13" ht="24.95" customHeight="1">
      <c r="A22" s="40">
        <v>1</v>
      </c>
      <c r="B22" s="39">
        <v>333</v>
      </c>
      <c r="C22" s="54" t="s">
        <v>44</v>
      </c>
      <c r="D22" s="39">
        <v>1975</v>
      </c>
      <c r="E22" s="89" t="s">
        <v>30</v>
      </c>
      <c r="F22" s="90"/>
      <c r="G22" s="91"/>
      <c r="H22" s="41">
        <v>0.16067129629629631</v>
      </c>
      <c r="I22" s="45"/>
      <c r="J22" s="30"/>
      <c r="L22" s="14"/>
    </row>
    <row r="23" spans="1:13" ht="24.95" customHeight="1">
      <c r="A23" s="40">
        <v>2</v>
      </c>
      <c r="B23" s="39">
        <v>302</v>
      </c>
      <c r="C23" s="54" t="s">
        <v>42</v>
      </c>
      <c r="D23" s="39">
        <v>1975</v>
      </c>
      <c r="E23" s="89" t="s">
        <v>82</v>
      </c>
      <c r="F23" s="90"/>
      <c r="G23" s="91"/>
      <c r="H23" s="41">
        <v>0.17825231481481482</v>
      </c>
      <c r="I23" s="45">
        <f>H23-$H$22</f>
        <v>1.758101851851851E-2</v>
      </c>
      <c r="J23" s="30"/>
      <c r="L23" s="14"/>
    </row>
    <row r="24" spans="1:13" ht="24.95" customHeight="1">
      <c r="A24" s="40">
        <v>3</v>
      </c>
      <c r="B24" s="39">
        <v>337</v>
      </c>
      <c r="C24" s="54" t="s">
        <v>40</v>
      </c>
      <c r="D24" s="39">
        <v>1986</v>
      </c>
      <c r="E24" s="89" t="s">
        <v>41</v>
      </c>
      <c r="F24" s="90"/>
      <c r="G24" s="91"/>
      <c r="H24" s="41">
        <v>0.18737268518518521</v>
      </c>
      <c r="I24" s="45">
        <f t="shared" ref="I24:I32" si="0">H24-$H$22</f>
        <v>2.6701388888888899E-2</v>
      </c>
      <c r="J24" s="30"/>
      <c r="L24" s="14"/>
    </row>
    <row r="25" spans="1:13" ht="24.95" customHeight="1">
      <c r="A25" s="40">
        <v>4</v>
      </c>
      <c r="B25" s="39">
        <v>316</v>
      </c>
      <c r="C25" s="54" t="s">
        <v>47</v>
      </c>
      <c r="D25" s="39">
        <v>1987</v>
      </c>
      <c r="E25" s="89" t="s">
        <v>48</v>
      </c>
      <c r="F25" s="90"/>
      <c r="G25" s="91"/>
      <c r="H25" s="41">
        <v>0.19431712962962963</v>
      </c>
      <c r="I25" s="45">
        <f t="shared" si="0"/>
        <v>3.3645833333333319E-2</v>
      </c>
      <c r="J25" s="30"/>
      <c r="L25" s="14"/>
    </row>
    <row r="26" spans="1:13" ht="24.95" customHeight="1">
      <c r="A26" s="40">
        <v>5</v>
      </c>
      <c r="B26" s="39">
        <v>311</v>
      </c>
      <c r="C26" s="54" t="s">
        <v>49</v>
      </c>
      <c r="D26" s="39">
        <v>1985</v>
      </c>
      <c r="E26" s="89" t="s">
        <v>24</v>
      </c>
      <c r="F26" s="90"/>
      <c r="G26" s="91"/>
      <c r="H26" s="41">
        <v>0.21956018518518519</v>
      </c>
      <c r="I26" s="45">
        <f t="shared" si="0"/>
        <v>5.888888888888888E-2</v>
      </c>
      <c r="J26" s="30"/>
      <c r="K26" s="4"/>
      <c r="L26" s="14"/>
    </row>
    <row r="27" spans="1:13" ht="24.95" customHeight="1">
      <c r="A27" s="40">
        <v>6</v>
      </c>
      <c r="B27" s="39">
        <v>390</v>
      </c>
      <c r="C27" s="54" t="s">
        <v>55</v>
      </c>
      <c r="D27" s="39">
        <v>1987</v>
      </c>
      <c r="E27" s="89" t="s">
        <v>46</v>
      </c>
      <c r="F27" s="90"/>
      <c r="G27" s="91"/>
      <c r="H27" s="41">
        <v>0.21956018518518519</v>
      </c>
      <c r="I27" s="45">
        <f t="shared" si="0"/>
        <v>5.888888888888888E-2</v>
      </c>
      <c r="J27" s="30"/>
      <c r="K27" s="4"/>
      <c r="L27" s="14"/>
    </row>
    <row r="28" spans="1:13" ht="24.95" customHeight="1">
      <c r="A28" s="40">
        <v>7</v>
      </c>
      <c r="B28" s="39">
        <v>310</v>
      </c>
      <c r="C28" s="54" t="s">
        <v>50</v>
      </c>
      <c r="D28" s="39">
        <v>1981</v>
      </c>
      <c r="E28" s="89" t="s">
        <v>51</v>
      </c>
      <c r="F28" s="90"/>
      <c r="G28" s="91"/>
      <c r="H28" s="41">
        <v>0.25322916666666667</v>
      </c>
      <c r="I28" s="45">
        <f t="shared" si="0"/>
        <v>9.255787037037036E-2</v>
      </c>
      <c r="J28" s="30"/>
      <c r="K28" s="4"/>
      <c r="L28" s="14"/>
    </row>
    <row r="29" spans="1:13" ht="24.95" customHeight="1">
      <c r="A29" s="40">
        <v>8</v>
      </c>
      <c r="B29" s="39">
        <v>373</v>
      </c>
      <c r="C29" s="54" t="s">
        <v>53</v>
      </c>
      <c r="D29" s="39">
        <v>1986</v>
      </c>
      <c r="E29" s="89" t="s">
        <v>21</v>
      </c>
      <c r="F29" s="90"/>
      <c r="G29" s="91"/>
      <c r="H29" s="41">
        <v>0.25716435185185188</v>
      </c>
      <c r="I29" s="45">
        <f t="shared" si="0"/>
        <v>9.6493055555555568E-2</v>
      </c>
      <c r="J29" s="30"/>
      <c r="K29" s="4"/>
      <c r="L29" s="14"/>
    </row>
    <row r="30" spans="1:13" ht="24.95" customHeight="1">
      <c r="A30" s="40">
        <v>9</v>
      </c>
      <c r="B30" s="39">
        <v>388</v>
      </c>
      <c r="C30" s="54" t="s">
        <v>56</v>
      </c>
      <c r="D30" s="39">
        <v>1985</v>
      </c>
      <c r="E30" s="89" t="s">
        <v>57</v>
      </c>
      <c r="F30" s="90"/>
      <c r="G30" s="91"/>
      <c r="H30" s="41">
        <v>0.25898148148148148</v>
      </c>
      <c r="I30" s="45">
        <f t="shared" si="0"/>
        <v>9.8310185185185167E-2</v>
      </c>
      <c r="J30" s="30"/>
      <c r="K30" s="4"/>
      <c r="L30" s="14"/>
    </row>
    <row r="31" spans="1:13" ht="24.95" customHeight="1">
      <c r="A31" s="40">
        <v>10</v>
      </c>
      <c r="B31" s="39">
        <v>389</v>
      </c>
      <c r="C31" s="54" t="s">
        <v>60</v>
      </c>
      <c r="D31" s="39">
        <v>1988</v>
      </c>
      <c r="E31" s="89" t="s">
        <v>61</v>
      </c>
      <c r="F31" s="90"/>
      <c r="G31" s="91"/>
      <c r="H31" s="41">
        <v>0.27372685185185186</v>
      </c>
      <c r="I31" s="45">
        <f t="shared" si="0"/>
        <v>0.11305555555555555</v>
      </c>
      <c r="J31" s="30"/>
      <c r="K31" s="4"/>
      <c r="L31" s="14"/>
    </row>
    <row r="32" spans="1:13" ht="24.95" customHeight="1">
      <c r="A32" s="40">
        <v>11</v>
      </c>
      <c r="B32" s="39">
        <v>327</v>
      </c>
      <c r="C32" s="54" t="s">
        <v>62</v>
      </c>
      <c r="D32" s="39">
        <v>1995</v>
      </c>
      <c r="E32" s="104" t="s">
        <v>31</v>
      </c>
      <c r="F32" s="105"/>
      <c r="G32" s="106"/>
      <c r="H32" s="41">
        <v>0.2888310185185185</v>
      </c>
      <c r="I32" s="45">
        <f t="shared" si="0"/>
        <v>0.12815972222222219</v>
      </c>
      <c r="J32" s="30"/>
      <c r="K32" s="4"/>
    </row>
    <row r="34" spans="1:11" ht="15">
      <c r="A34" s="92" t="s">
        <v>19</v>
      </c>
      <c r="B34" s="93"/>
      <c r="C34" s="93"/>
      <c r="D34" s="94"/>
      <c r="E34" s="93" t="s">
        <v>3</v>
      </c>
      <c r="F34" s="93"/>
      <c r="G34" s="93"/>
      <c r="H34" s="93"/>
      <c r="I34" s="93"/>
      <c r="J34" s="94"/>
      <c r="K34" s="15"/>
    </row>
    <row r="35" spans="1:11" ht="12.75">
      <c r="A35" s="95"/>
      <c r="B35" s="96"/>
      <c r="C35" s="96"/>
      <c r="D35" s="97"/>
      <c r="E35" s="96"/>
      <c r="F35" s="96"/>
      <c r="G35" s="96"/>
      <c r="H35" s="96"/>
      <c r="I35" s="96"/>
      <c r="J35" s="97"/>
    </row>
    <row r="36" spans="1:11" ht="12.75">
      <c r="A36" s="98"/>
      <c r="B36" s="99"/>
      <c r="C36" s="99"/>
      <c r="D36" s="100"/>
      <c r="E36" s="99"/>
      <c r="F36" s="99"/>
      <c r="G36" s="99"/>
      <c r="H36" s="99"/>
      <c r="I36" s="99"/>
      <c r="J36" s="100"/>
    </row>
    <row r="37" spans="1:11" ht="12.75">
      <c r="A37" s="101"/>
      <c r="B37" s="102"/>
      <c r="C37" s="102"/>
      <c r="D37" s="103"/>
      <c r="E37" s="102"/>
      <c r="F37" s="102"/>
      <c r="G37" s="102"/>
      <c r="H37" s="102"/>
      <c r="I37" s="102"/>
      <c r="J37" s="103"/>
    </row>
    <row r="38" spans="1:11" ht="15">
      <c r="A38" s="86" t="str">
        <f>F16</f>
        <v>Овчиников А.С. (ССВК, г.Магнитогорск)</v>
      </c>
      <c r="B38" s="87"/>
      <c r="C38" s="87"/>
      <c r="D38" s="88"/>
      <c r="E38" s="87" t="s">
        <v>17</v>
      </c>
      <c r="F38" s="87"/>
      <c r="G38" s="87"/>
      <c r="H38" s="87"/>
      <c r="I38" s="87"/>
      <c r="J38" s="88"/>
      <c r="K38" s="9"/>
    </row>
  </sheetData>
  <autoFilter ref="A21:P32">
    <filterColumn colId="4" showButton="0"/>
    <filterColumn colId="5" showButton="0"/>
  </autoFilter>
  <mergeCells count="27">
    <mergeCell ref="A6:J6"/>
    <mergeCell ref="A1:J1"/>
    <mergeCell ref="A2:J2"/>
    <mergeCell ref="A3:J3"/>
    <mergeCell ref="A4:J4"/>
    <mergeCell ref="A5:J5"/>
    <mergeCell ref="E24:G24"/>
    <mergeCell ref="E25:G25"/>
    <mergeCell ref="E26:G26"/>
    <mergeCell ref="E27:G27"/>
    <mergeCell ref="A7:J7"/>
    <mergeCell ref="A9:J9"/>
    <mergeCell ref="A10:J10"/>
    <mergeCell ref="E21:G21"/>
    <mergeCell ref="E22:G22"/>
    <mergeCell ref="E23:G23"/>
    <mergeCell ref="E32:G32"/>
    <mergeCell ref="E28:G28"/>
    <mergeCell ref="E29:G29"/>
    <mergeCell ref="E30:G30"/>
    <mergeCell ref="E31:G31"/>
    <mergeCell ref="A38:D38"/>
    <mergeCell ref="E38:J38"/>
    <mergeCell ref="A34:D34"/>
    <mergeCell ref="E34:J34"/>
    <mergeCell ref="A35:D37"/>
    <mergeCell ref="E35:J37"/>
  </mergeCells>
  <printOptions horizontalCentered="1"/>
  <pageMargins left="0.19685039370078741" right="0.19685039370078741" top="0.39370078740157483" bottom="1.8897637795275593" header="0.19685039370078741" footer="0.19685039370078741"/>
  <pageSetup paperSize="9" scale="83" fitToHeight="11" orientation="portrait" r:id="rId1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  <oddFooter>&amp;L&amp;"Calibri,обычный"Тайминг ALT- TIMING - WWW.O-TIME.RU&amp;C&amp;"Calibri,обычный"&amp;G
&amp;P из &amp;N
&amp;R&amp;"Calibri,обычный"Отчет создан &amp;D в &amp;T</oddFooter>
  </headerFooter>
  <colBreaks count="1" manualBreakCount="1">
    <brk id="11" max="87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29"/>
  <sheetViews>
    <sheetView view="pageBreakPreview" topLeftCell="A17" zoomScale="120" zoomScaleNormal="70" zoomScaleSheetLayoutView="120" workbookViewId="0">
      <selection activeCell="K27" sqref="K27"/>
    </sheetView>
  </sheetViews>
  <sheetFormatPr defaultRowHeight="15.75"/>
  <cols>
    <col min="1" max="1" width="6.28515625" style="5" customWidth="1"/>
    <col min="2" max="2" width="7.28515625" style="5" bestFit="1" customWidth="1"/>
    <col min="3" max="3" width="45.28515625" style="55" customWidth="1"/>
    <col min="4" max="4" width="7.140625" style="5" customWidth="1"/>
    <col min="5" max="5" width="13.28515625" style="5" customWidth="1"/>
    <col min="6" max="6" width="2.28515625" style="5" customWidth="1"/>
    <col min="7" max="7" width="6.5703125" style="5" customWidth="1"/>
    <col min="8" max="8" width="11.85546875" style="5" customWidth="1"/>
    <col min="9" max="9" width="12.140625" style="5" customWidth="1"/>
    <col min="10" max="10" width="10.5703125" style="5" customWidth="1"/>
    <col min="11" max="11" width="13.28515625" style="5" customWidth="1"/>
    <col min="12" max="12" width="9.28515625" style="5" customWidth="1"/>
    <col min="13" max="13" width="10" style="5" bestFit="1" customWidth="1"/>
    <col min="14" max="15" width="9.140625" style="5"/>
    <col min="16" max="16" width="9.5703125" style="5" customWidth="1"/>
    <col min="17" max="16384" width="9.140625" style="5"/>
  </cols>
  <sheetData>
    <row r="1" spans="1:12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1"/>
      <c r="K1" s="37"/>
    </row>
    <row r="2" spans="1:12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4"/>
      <c r="K2" s="37"/>
    </row>
    <row r="3" spans="1:12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4"/>
      <c r="K3" s="37"/>
    </row>
    <row r="4" spans="1:12" ht="11.25" customHeight="1">
      <c r="A4" s="72"/>
      <c r="B4" s="73"/>
      <c r="C4" s="73"/>
      <c r="D4" s="73"/>
      <c r="E4" s="73"/>
      <c r="F4" s="73"/>
      <c r="G4" s="73"/>
      <c r="H4" s="73"/>
      <c r="I4" s="73"/>
      <c r="J4" s="74"/>
      <c r="K4" s="37"/>
    </row>
    <row r="5" spans="1:12" ht="6.75" customHeight="1">
      <c r="A5" s="72"/>
      <c r="B5" s="73"/>
      <c r="C5" s="73"/>
      <c r="D5" s="73"/>
      <c r="E5" s="73"/>
      <c r="F5" s="73"/>
      <c r="G5" s="73"/>
      <c r="H5" s="73"/>
      <c r="I5" s="73"/>
      <c r="J5" s="74"/>
    </row>
    <row r="6" spans="1:12" ht="23.25">
      <c r="A6" s="75" t="s">
        <v>83</v>
      </c>
      <c r="B6" s="76"/>
      <c r="C6" s="76"/>
      <c r="D6" s="76"/>
      <c r="E6" s="76"/>
      <c r="F6" s="76"/>
      <c r="G6" s="76"/>
      <c r="H6" s="76"/>
      <c r="I6" s="76"/>
      <c r="J6" s="77"/>
      <c r="K6" s="38"/>
    </row>
    <row r="7" spans="1:12" s="6" customFormat="1" ht="21">
      <c r="A7" s="81" t="s">
        <v>72</v>
      </c>
      <c r="B7" s="82"/>
      <c r="C7" s="82"/>
      <c r="D7" s="82"/>
      <c r="E7" s="82"/>
      <c r="F7" s="82"/>
      <c r="G7" s="82"/>
      <c r="H7" s="82"/>
      <c r="I7" s="82"/>
      <c r="J7" s="83"/>
      <c r="K7" s="38"/>
    </row>
    <row r="8" spans="1:12" ht="6" customHeight="1"/>
    <row r="9" spans="1:12" ht="18.75" customHeight="1">
      <c r="A9" s="84" t="s">
        <v>78</v>
      </c>
      <c r="B9" s="84"/>
      <c r="C9" s="84"/>
      <c r="D9" s="84"/>
      <c r="E9" s="84"/>
      <c r="F9" s="84"/>
      <c r="G9" s="84"/>
      <c r="H9" s="84"/>
      <c r="I9" s="84"/>
      <c r="J9" s="84"/>
      <c r="K9" s="65"/>
    </row>
    <row r="10" spans="1:12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33"/>
    </row>
    <row r="11" spans="1:12" ht="6" customHeight="1">
      <c r="A11" s="7"/>
      <c r="B11" s="7"/>
      <c r="C11" s="37"/>
      <c r="D11" s="7"/>
      <c r="E11" s="7"/>
      <c r="F11" s="7"/>
      <c r="G11" s="7"/>
      <c r="H11" s="7"/>
      <c r="I11" s="7"/>
      <c r="L11" s="53"/>
    </row>
    <row r="12" spans="1:12" ht="12.75" customHeight="1">
      <c r="A12" s="34" t="s">
        <v>16</v>
      </c>
      <c r="B12" s="16"/>
      <c r="C12" s="56"/>
      <c r="D12" s="16"/>
      <c r="E12" s="16"/>
      <c r="F12" s="16"/>
      <c r="G12" s="16"/>
      <c r="H12" s="16"/>
      <c r="I12" s="23"/>
      <c r="J12" s="35" t="s">
        <v>69</v>
      </c>
      <c r="K12" s="8"/>
    </row>
    <row r="13" spans="1:12" ht="12.75" customHeight="1">
      <c r="A13" s="32" t="s">
        <v>67</v>
      </c>
      <c r="B13" s="17"/>
      <c r="C13" s="57"/>
      <c r="D13" s="17"/>
      <c r="E13" s="17"/>
      <c r="F13" s="17"/>
      <c r="G13" s="17"/>
      <c r="H13" s="17"/>
      <c r="I13" s="24"/>
      <c r="J13" s="36" t="s">
        <v>70</v>
      </c>
      <c r="K13" s="8"/>
    </row>
    <row r="14" spans="1:12" ht="6" customHeight="1">
      <c r="I14" s="8"/>
      <c r="J14" s="8"/>
      <c r="K14" s="8"/>
    </row>
    <row r="15" spans="1:12" ht="12.75" customHeight="1">
      <c r="A15" s="28" t="s">
        <v>38</v>
      </c>
      <c r="B15" s="29"/>
      <c r="C15" s="58"/>
      <c r="D15" s="29"/>
      <c r="E15" s="29"/>
      <c r="F15" s="29"/>
      <c r="G15" s="28" t="s">
        <v>9</v>
      </c>
      <c r="H15" s="42"/>
      <c r="I15" s="43"/>
      <c r="J15" s="31"/>
      <c r="K15" s="9"/>
    </row>
    <row r="16" spans="1:12" ht="12.75" customHeight="1">
      <c r="A16" s="46" t="s">
        <v>36</v>
      </c>
      <c r="B16" s="10"/>
      <c r="C16" s="59"/>
      <c r="D16" s="10"/>
      <c r="E16" s="11"/>
      <c r="F16" s="11" t="s">
        <v>35</v>
      </c>
      <c r="G16" s="21" t="s">
        <v>4</v>
      </c>
      <c r="H16" s="10"/>
      <c r="I16" s="1"/>
      <c r="J16" s="18" t="s">
        <v>74</v>
      </c>
      <c r="K16" s="64"/>
    </row>
    <row r="17" spans="1:13" ht="12.75" customHeight="1">
      <c r="A17" s="19" t="s">
        <v>18</v>
      </c>
      <c r="B17" s="12"/>
      <c r="C17" s="60"/>
      <c r="D17" s="12"/>
      <c r="E17" s="3"/>
      <c r="F17" s="3" t="s">
        <v>23</v>
      </c>
      <c r="G17" s="22" t="s">
        <v>5</v>
      </c>
      <c r="H17" s="12"/>
      <c r="I17" s="2"/>
      <c r="J17" s="20" t="s">
        <v>75</v>
      </c>
      <c r="K17" s="64"/>
    </row>
    <row r="18" spans="1:13" ht="12.75" customHeight="1">
      <c r="A18" s="19" t="s">
        <v>37</v>
      </c>
      <c r="B18" s="12"/>
      <c r="C18" s="60"/>
      <c r="D18" s="12"/>
      <c r="E18" s="3"/>
      <c r="F18" s="3" t="s">
        <v>17</v>
      </c>
      <c r="G18" s="22" t="s">
        <v>6</v>
      </c>
      <c r="H18" s="12"/>
      <c r="I18" s="2"/>
      <c r="J18" s="20" t="s">
        <v>75</v>
      </c>
      <c r="K18" s="64"/>
    </row>
    <row r="19" spans="1:13" ht="12.75" customHeight="1">
      <c r="A19" s="47"/>
      <c r="B19" s="48"/>
      <c r="C19" s="61"/>
      <c r="D19" s="48"/>
      <c r="E19" s="49"/>
      <c r="F19" s="49"/>
      <c r="G19" s="50" t="s">
        <v>7</v>
      </c>
      <c r="H19" s="48"/>
      <c r="I19" s="51"/>
      <c r="J19" s="52" t="s">
        <v>75</v>
      </c>
      <c r="K19" s="64"/>
    </row>
    <row r="20" spans="1:13" ht="12.75" customHeight="1">
      <c r="L20" s="14"/>
    </row>
    <row r="21" spans="1:13" s="13" customFormat="1" ht="24.75" customHeight="1">
      <c r="A21" s="25" t="s">
        <v>1</v>
      </c>
      <c r="B21" s="26" t="s">
        <v>8</v>
      </c>
      <c r="C21" s="62" t="s">
        <v>10</v>
      </c>
      <c r="D21" s="26" t="s">
        <v>0</v>
      </c>
      <c r="E21" s="66" t="s">
        <v>22</v>
      </c>
      <c r="F21" s="67"/>
      <c r="G21" s="68"/>
      <c r="H21" s="44" t="s">
        <v>2</v>
      </c>
      <c r="I21" s="44" t="s">
        <v>11</v>
      </c>
      <c r="J21" s="27" t="s">
        <v>79</v>
      </c>
      <c r="L21" s="14"/>
      <c r="M21" s="5"/>
    </row>
    <row r="22" spans="1:13" ht="24.95" customHeight="1">
      <c r="A22" s="63">
        <v>1</v>
      </c>
      <c r="B22" s="39">
        <v>346</v>
      </c>
      <c r="C22" s="54" t="s">
        <v>32</v>
      </c>
      <c r="D22" s="39">
        <v>1984</v>
      </c>
      <c r="E22" s="89" t="s">
        <v>30</v>
      </c>
      <c r="F22" s="90"/>
      <c r="G22" s="91"/>
      <c r="H22" s="41">
        <v>0.22430555555555556</v>
      </c>
      <c r="I22" s="45"/>
      <c r="J22" s="30" t="s">
        <v>81</v>
      </c>
      <c r="L22" s="14"/>
    </row>
    <row r="23" spans="1:13" ht="24.95" customHeight="1">
      <c r="A23" s="63">
        <v>2</v>
      </c>
      <c r="B23" s="39">
        <v>345</v>
      </c>
      <c r="C23" s="54" t="s">
        <v>27</v>
      </c>
      <c r="D23" s="39">
        <v>1988</v>
      </c>
      <c r="E23" s="89" t="s">
        <v>29</v>
      </c>
      <c r="F23" s="90"/>
      <c r="G23" s="91"/>
      <c r="H23" s="41">
        <v>0.24459490740740741</v>
      </c>
      <c r="I23" s="45">
        <f>H23-$H$22</f>
        <v>2.028935185185185E-2</v>
      </c>
      <c r="J23" s="30" t="s">
        <v>81</v>
      </c>
      <c r="L23" s="14"/>
    </row>
    <row r="25" spans="1:13" ht="15">
      <c r="A25" s="92" t="s">
        <v>19</v>
      </c>
      <c r="B25" s="93"/>
      <c r="C25" s="93"/>
      <c r="D25" s="94"/>
      <c r="E25" s="93" t="s">
        <v>3</v>
      </c>
      <c r="F25" s="93"/>
      <c r="G25" s="93"/>
      <c r="H25" s="93"/>
      <c r="I25" s="93"/>
      <c r="J25" s="94"/>
      <c r="K25" s="15"/>
    </row>
    <row r="26" spans="1:13" ht="12.75">
      <c r="A26" s="95"/>
      <c r="B26" s="96"/>
      <c r="C26" s="96"/>
      <c r="D26" s="97"/>
      <c r="E26" s="96"/>
      <c r="F26" s="96"/>
      <c r="G26" s="96"/>
      <c r="H26" s="96"/>
      <c r="I26" s="96"/>
      <c r="J26" s="97"/>
    </row>
    <row r="27" spans="1:13" ht="12.75">
      <c r="A27" s="98"/>
      <c r="B27" s="99"/>
      <c r="C27" s="99"/>
      <c r="D27" s="100"/>
      <c r="E27" s="99"/>
      <c r="F27" s="99"/>
      <c r="G27" s="99"/>
      <c r="H27" s="99"/>
      <c r="I27" s="99"/>
      <c r="J27" s="100"/>
    </row>
    <row r="28" spans="1:13" ht="12.75">
      <c r="A28" s="101"/>
      <c r="B28" s="102"/>
      <c r="C28" s="102"/>
      <c r="D28" s="103"/>
      <c r="E28" s="102"/>
      <c r="F28" s="102"/>
      <c r="G28" s="102"/>
      <c r="H28" s="102"/>
      <c r="I28" s="102"/>
      <c r="J28" s="103"/>
    </row>
    <row r="29" spans="1:13" ht="15">
      <c r="A29" s="86" t="str">
        <f>F16</f>
        <v>Овчиников А.С. (ССВК, г.Магнитогорск)</v>
      </c>
      <c r="B29" s="87"/>
      <c r="C29" s="87"/>
      <c r="D29" s="88"/>
      <c r="E29" s="87" t="s">
        <v>17</v>
      </c>
      <c r="F29" s="87"/>
      <c r="G29" s="87"/>
      <c r="H29" s="87"/>
      <c r="I29" s="87"/>
      <c r="J29" s="88"/>
      <c r="K29" s="9"/>
    </row>
  </sheetData>
  <autoFilter ref="A21:P23">
    <filterColumn colId="4" showButton="0"/>
    <filterColumn colId="5" showButton="0"/>
  </autoFilter>
  <mergeCells count="18">
    <mergeCell ref="A6:J6"/>
    <mergeCell ref="A1:J1"/>
    <mergeCell ref="A2:J2"/>
    <mergeCell ref="A3:J3"/>
    <mergeCell ref="A4:J4"/>
    <mergeCell ref="A5:J5"/>
    <mergeCell ref="E23:G23"/>
    <mergeCell ref="A7:J7"/>
    <mergeCell ref="A9:J9"/>
    <mergeCell ref="A10:J10"/>
    <mergeCell ref="E21:G21"/>
    <mergeCell ref="E22:G22"/>
    <mergeCell ref="A29:D29"/>
    <mergeCell ref="E29:J29"/>
    <mergeCell ref="A25:D25"/>
    <mergeCell ref="E25:J25"/>
    <mergeCell ref="A26:D28"/>
    <mergeCell ref="E26:J28"/>
  </mergeCells>
  <printOptions horizontalCentered="1"/>
  <pageMargins left="0.19685039370078741" right="0.19685039370078741" top="0.39370078740157483" bottom="1.8897637795275593" header="0.19685039370078741" footer="0.19685039370078741"/>
  <pageSetup paperSize="9" scale="83" fitToHeight="11" orientation="portrait" r:id="rId1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  <oddFooter>&amp;L&amp;"Calibri,обычный"Тайминг ALT- TIMING - WWW.O-TIME.RU&amp;C&amp;"Calibri,обычный"&amp;G
&amp;P из &amp;N
&amp;R&amp;"Calibri,обычный"Отчет создан &amp;D в &amp;T</oddFooter>
  </headerFooter>
  <colBreaks count="1" manualBreakCount="1">
    <brk id="11" max="87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K30"/>
  <sheetViews>
    <sheetView view="pageBreakPreview" topLeftCell="A16" zoomScale="120" zoomScaleNormal="70" zoomScaleSheetLayoutView="120" workbookViewId="0">
      <selection activeCell="A25" sqref="A25:XFD66"/>
    </sheetView>
  </sheetViews>
  <sheetFormatPr defaultRowHeight="15.75"/>
  <cols>
    <col min="1" max="1" width="6.28515625" style="5" customWidth="1"/>
    <col min="2" max="2" width="7.28515625" style="5" bestFit="1" customWidth="1"/>
    <col min="3" max="3" width="45.28515625" style="55" customWidth="1"/>
    <col min="4" max="4" width="7.140625" style="5" customWidth="1"/>
    <col min="5" max="5" width="13.28515625" style="5" customWidth="1"/>
    <col min="6" max="6" width="2.28515625" style="5" customWidth="1"/>
    <col min="7" max="7" width="6.5703125" style="5" customWidth="1"/>
    <col min="8" max="8" width="11.85546875" style="5" customWidth="1"/>
    <col min="9" max="9" width="12.140625" style="5" customWidth="1"/>
    <col min="10" max="10" width="10.5703125" style="5" customWidth="1"/>
    <col min="11" max="11" width="13.28515625" style="5" customWidth="1"/>
    <col min="12" max="13" width="9.140625" style="5"/>
    <col min="14" max="14" width="9.5703125" style="5" customWidth="1"/>
    <col min="15" max="16384" width="9.140625" style="5"/>
  </cols>
  <sheetData>
    <row r="1" spans="1:11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1"/>
      <c r="K1" s="37"/>
    </row>
    <row r="2" spans="1:11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4"/>
      <c r="K2" s="37"/>
    </row>
    <row r="3" spans="1:11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4"/>
      <c r="K3" s="37"/>
    </row>
    <row r="4" spans="1:11" ht="11.25" customHeight="1">
      <c r="A4" s="72"/>
      <c r="B4" s="73"/>
      <c r="C4" s="73"/>
      <c r="D4" s="73"/>
      <c r="E4" s="73"/>
      <c r="F4" s="73"/>
      <c r="G4" s="73"/>
      <c r="H4" s="73"/>
      <c r="I4" s="73"/>
      <c r="J4" s="74"/>
      <c r="K4" s="37"/>
    </row>
    <row r="5" spans="1:11" ht="6.75" customHeight="1">
      <c r="A5" s="72"/>
      <c r="B5" s="73"/>
      <c r="C5" s="73"/>
      <c r="D5" s="73"/>
      <c r="E5" s="73"/>
      <c r="F5" s="73"/>
      <c r="G5" s="73"/>
      <c r="H5" s="73"/>
      <c r="I5" s="73"/>
      <c r="J5" s="74"/>
    </row>
    <row r="6" spans="1:11" ht="23.25">
      <c r="A6" s="75" t="s">
        <v>83</v>
      </c>
      <c r="B6" s="76"/>
      <c r="C6" s="76"/>
      <c r="D6" s="76"/>
      <c r="E6" s="76"/>
      <c r="F6" s="76"/>
      <c r="G6" s="76"/>
      <c r="H6" s="76"/>
      <c r="I6" s="76"/>
      <c r="J6" s="77"/>
      <c r="K6" s="38"/>
    </row>
    <row r="7" spans="1:11" s="6" customFormat="1" ht="21">
      <c r="A7" s="78"/>
      <c r="B7" s="79"/>
      <c r="C7" s="79"/>
      <c r="D7" s="79"/>
      <c r="E7" s="79"/>
      <c r="F7" s="79"/>
      <c r="G7" s="79"/>
      <c r="H7" s="79"/>
      <c r="I7" s="79"/>
      <c r="J7" s="80"/>
      <c r="K7" s="38"/>
    </row>
    <row r="8" spans="1:11" s="6" customFormat="1" ht="21">
      <c r="A8" s="81" t="s">
        <v>71</v>
      </c>
      <c r="B8" s="82"/>
      <c r="C8" s="82"/>
      <c r="D8" s="82"/>
      <c r="E8" s="82"/>
      <c r="F8" s="82"/>
      <c r="G8" s="82"/>
      <c r="H8" s="82"/>
      <c r="I8" s="82"/>
      <c r="J8" s="83"/>
      <c r="K8" s="38"/>
    </row>
    <row r="9" spans="1:11" ht="6" customHeight="1"/>
    <row r="10" spans="1:11" ht="18.75" customHeight="1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65"/>
    </row>
    <row r="11" spans="1:11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33"/>
    </row>
    <row r="12" spans="1:11" ht="21">
      <c r="A12" s="85" t="s">
        <v>39</v>
      </c>
      <c r="B12" s="85"/>
      <c r="C12" s="85"/>
      <c r="D12" s="85"/>
      <c r="E12" s="85"/>
      <c r="F12" s="85"/>
      <c r="G12" s="85"/>
      <c r="H12" s="85"/>
      <c r="I12" s="85"/>
      <c r="J12" s="85"/>
      <c r="K12" s="7"/>
    </row>
    <row r="13" spans="1:11" ht="6" customHeight="1">
      <c r="A13" s="7"/>
      <c r="B13" s="7"/>
      <c r="C13" s="37"/>
      <c r="D13" s="7"/>
      <c r="E13" s="7"/>
      <c r="F13" s="7"/>
      <c r="G13" s="7"/>
      <c r="H13" s="7"/>
      <c r="I13" s="7"/>
    </row>
    <row r="14" spans="1:11" ht="12.75" customHeight="1">
      <c r="A14" s="34" t="s">
        <v>16</v>
      </c>
      <c r="B14" s="16"/>
      <c r="C14" s="56"/>
      <c r="D14" s="16"/>
      <c r="E14" s="16"/>
      <c r="F14" s="16"/>
      <c r="G14" s="16"/>
      <c r="H14" s="16"/>
      <c r="I14" s="23"/>
      <c r="J14" s="35" t="s">
        <v>68</v>
      </c>
      <c r="K14" s="8"/>
    </row>
    <row r="15" spans="1:11" ht="12.75" customHeight="1">
      <c r="A15" s="32" t="s">
        <v>67</v>
      </c>
      <c r="B15" s="17"/>
      <c r="C15" s="57"/>
      <c r="D15" s="17"/>
      <c r="E15" s="17"/>
      <c r="F15" s="17"/>
      <c r="G15" s="17"/>
      <c r="H15" s="17"/>
      <c r="I15" s="24"/>
      <c r="J15" s="36" t="s">
        <v>70</v>
      </c>
      <c r="K15" s="8"/>
    </row>
    <row r="16" spans="1:11" ht="6" customHeight="1">
      <c r="I16" s="8"/>
      <c r="J16" s="8"/>
      <c r="K16" s="8"/>
    </row>
    <row r="17" spans="1:11" ht="12.75" customHeight="1">
      <c r="A17" s="28" t="s">
        <v>38</v>
      </c>
      <c r="B17" s="29"/>
      <c r="C17" s="58"/>
      <c r="D17" s="29"/>
      <c r="E17" s="29"/>
      <c r="F17" s="29"/>
      <c r="G17" s="28" t="s">
        <v>9</v>
      </c>
      <c r="H17" s="42"/>
      <c r="I17" s="43"/>
      <c r="J17" s="31"/>
      <c r="K17" s="9"/>
    </row>
    <row r="18" spans="1:11" ht="12.75" customHeight="1">
      <c r="A18" s="46" t="s">
        <v>36</v>
      </c>
      <c r="B18" s="10"/>
      <c r="C18" s="59"/>
      <c r="D18" s="10"/>
      <c r="E18" s="11"/>
      <c r="F18" s="11" t="s">
        <v>35</v>
      </c>
      <c r="G18" s="21" t="s">
        <v>4</v>
      </c>
      <c r="H18" s="10"/>
      <c r="I18" s="1"/>
      <c r="J18" s="18" t="s">
        <v>76</v>
      </c>
      <c r="K18" s="64"/>
    </row>
    <row r="19" spans="1:11" ht="12.75" customHeight="1">
      <c r="A19" s="19" t="s">
        <v>18</v>
      </c>
      <c r="B19" s="12"/>
      <c r="C19" s="60"/>
      <c r="D19" s="12"/>
      <c r="E19" s="3"/>
      <c r="F19" s="3" t="s">
        <v>23</v>
      </c>
      <c r="G19" s="22" t="s">
        <v>5</v>
      </c>
      <c r="H19" s="12"/>
      <c r="I19" s="2"/>
      <c r="J19" s="20" t="s">
        <v>77</v>
      </c>
      <c r="K19" s="64"/>
    </row>
    <row r="20" spans="1:11" ht="12.75" customHeight="1">
      <c r="A20" s="19" t="s">
        <v>37</v>
      </c>
      <c r="B20" s="12"/>
      <c r="C20" s="60"/>
      <c r="D20" s="12"/>
      <c r="E20" s="3"/>
      <c r="F20" s="3" t="s">
        <v>17</v>
      </c>
      <c r="G20" s="22" t="s">
        <v>6</v>
      </c>
      <c r="H20" s="12"/>
      <c r="I20" s="2"/>
      <c r="J20" s="20" t="s">
        <v>77</v>
      </c>
      <c r="K20" s="64"/>
    </row>
    <row r="21" spans="1:11" ht="12.75" customHeight="1">
      <c r="A21" s="47"/>
      <c r="B21" s="48"/>
      <c r="C21" s="61"/>
      <c r="D21" s="48"/>
      <c r="E21" s="49"/>
      <c r="F21" s="49"/>
      <c r="G21" s="50" t="s">
        <v>7</v>
      </c>
      <c r="H21" s="48"/>
      <c r="I21" s="51"/>
      <c r="J21" s="52" t="s">
        <v>77</v>
      </c>
      <c r="K21" s="64"/>
    </row>
    <row r="22" spans="1:11" ht="12.75" customHeight="1"/>
    <row r="23" spans="1:11" s="13" customFormat="1" ht="24.75" customHeight="1">
      <c r="A23" s="25" t="s">
        <v>1</v>
      </c>
      <c r="B23" s="26" t="s">
        <v>8</v>
      </c>
      <c r="C23" s="62" t="s">
        <v>10</v>
      </c>
      <c r="D23" s="26" t="s">
        <v>0</v>
      </c>
      <c r="E23" s="66" t="s">
        <v>22</v>
      </c>
      <c r="F23" s="67"/>
      <c r="G23" s="68"/>
      <c r="H23" s="44" t="s">
        <v>2</v>
      </c>
      <c r="I23" s="44" t="s">
        <v>11</v>
      </c>
      <c r="J23" s="27" t="s">
        <v>13</v>
      </c>
    </row>
    <row r="24" spans="1:11" ht="24.95" customHeight="1">
      <c r="A24" s="40"/>
      <c r="B24" s="39">
        <v>351</v>
      </c>
      <c r="C24" s="54" t="s">
        <v>58</v>
      </c>
      <c r="D24" s="39">
        <v>1987</v>
      </c>
      <c r="E24" s="89" t="s">
        <v>59</v>
      </c>
      <c r="F24" s="90"/>
      <c r="G24" s="91"/>
      <c r="H24" s="41">
        <v>0.19337962962962968</v>
      </c>
      <c r="I24" s="45"/>
      <c r="J24" s="30"/>
      <c r="K24" s="4"/>
    </row>
    <row r="26" spans="1:11" ht="15">
      <c r="A26" s="92" t="s">
        <v>19</v>
      </c>
      <c r="B26" s="93"/>
      <c r="C26" s="93"/>
      <c r="D26" s="94"/>
      <c r="E26" s="93" t="s">
        <v>3</v>
      </c>
      <c r="F26" s="93"/>
      <c r="G26" s="93"/>
      <c r="H26" s="93"/>
      <c r="I26" s="93"/>
      <c r="J26" s="94"/>
      <c r="K26" s="15"/>
    </row>
    <row r="27" spans="1:11" ht="12.75">
      <c r="A27" s="95"/>
      <c r="B27" s="96"/>
      <c r="C27" s="96"/>
      <c r="D27" s="97"/>
      <c r="E27" s="96"/>
      <c r="F27" s="96"/>
      <c r="G27" s="96"/>
      <c r="H27" s="96"/>
      <c r="I27" s="96"/>
      <c r="J27" s="97"/>
    </row>
    <row r="28" spans="1:11" ht="12.75">
      <c r="A28" s="98"/>
      <c r="B28" s="99"/>
      <c r="C28" s="99"/>
      <c r="D28" s="100"/>
      <c r="E28" s="99"/>
      <c r="F28" s="99"/>
      <c r="G28" s="99"/>
      <c r="H28" s="99"/>
      <c r="I28" s="99"/>
      <c r="J28" s="100"/>
    </row>
    <row r="29" spans="1:11" ht="12.75">
      <c r="A29" s="101"/>
      <c r="B29" s="102"/>
      <c r="C29" s="102"/>
      <c r="D29" s="103"/>
      <c r="E29" s="102"/>
      <c r="F29" s="102"/>
      <c r="G29" s="102"/>
      <c r="H29" s="102"/>
      <c r="I29" s="102"/>
      <c r="J29" s="103"/>
    </row>
    <row r="30" spans="1:11" ht="15">
      <c r="A30" s="86" t="str">
        <f>F18</f>
        <v>Овчиников А.С. (ССВК, г.Магнитогорск)</v>
      </c>
      <c r="B30" s="87"/>
      <c r="C30" s="87"/>
      <c r="D30" s="88"/>
      <c r="E30" s="87" t="s">
        <v>17</v>
      </c>
      <c r="F30" s="87"/>
      <c r="G30" s="87"/>
      <c r="H30" s="87"/>
      <c r="I30" s="87"/>
      <c r="J30" s="88"/>
      <c r="K30" s="9"/>
    </row>
  </sheetData>
  <autoFilter ref="A23:N24">
    <filterColumn colId="4" showButton="0"/>
    <filterColumn colId="5" showButton="0"/>
  </autoFilter>
  <mergeCells count="19">
    <mergeCell ref="A6:J6"/>
    <mergeCell ref="A1:J1"/>
    <mergeCell ref="A2:J2"/>
    <mergeCell ref="A3:J3"/>
    <mergeCell ref="A4:J4"/>
    <mergeCell ref="A5:J5"/>
    <mergeCell ref="E24:G24"/>
    <mergeCell ref="A7:J7"/>
    <mergeCell ref="A8:J8"/>
    <mergeCell ref="A10:J10"/>
    <mergeCell ref="A11:J11"/>
    <mergeCell ref="A12:J12"/>
    <mergeCell ref="E23:G23"/>
    <mergeCell ref="A30:D30"/>
    <mergeCell ref="E30:J30"/>
    <mergeCell ref="A26:D26"/>
    <mergeCell ref="E26:J26"/>
    <mergeCell ref="A27:D29"/>
    <mergeCell ref="E27:J29"/>
  </mergeCells>
  <printOptions horizontalCentered="1"/>
  <pageMargins left="0.19685039370078741" right="0.19685039370078741" top="0.39370078740157483" bottom="1.8897637795275593" header="0.19685039370078741" footer="0.19685039370078741"/>
  <pageSetup paperSize="9" scale="83" fitToHeight="11" orientation="portrait" r:id="rId1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  <oddFooter>&amp;L&amp;"Calibri,обычный"Тайминг ALT- TIMING - WWW.O-TIME.RU&amp;C&amp;"Calibri,обычный"&amp;G
&amp;P из &amp;N
&amp;R&amp;"Calibri,обычный"Отчет создан &amp;D в &amp;T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K32"/>
  <sheetViews>
    <sheetView view="pageBreakPreview" topLeftCell="A24" zoomScale="120" zoomScaleNormal="70" zoomScaleSheetLayoutView="120" workbookViewId="0">
      <selection activeCell="A32" sqref="A32"/>
    </sheetView>
  </sheetViews>
  <sheetFormatPr defaultRowHeight="12.75"/>
  <cols>
    <col min="1" max="1" width="6.28515625" style="5" customWidth="1"/>
    <col min="2" max="2" width="7.28515625" style="5" bestFit="1" customWidth="1"/>
    <col min="3" max="3" width="45.28515625" style="5" customWidth="1"/>
    <col min="4" max="4" width="7.140625" style="5" customWidth="1"/>
    <col min="5" max="5" width="12" style="5" customWidth="1"/>
    <col min="6" max="6" width="10.42578125" style="5" customWidth="1"/>
    <col min="7" max="7" width="0.85546875" style="5" customWidth="1"/>
    <col min="8" max="8" width="11.85546875" style="5" customWidth="1"/>
    <col min="9" max="9" width="12.140625" style="5" customWidth="1"/>
    <col min="10" max="10" width="7.140625" style="5" customWidth="1"/>
    <col min="11" max="11" width="13.28515625" style="5" customWidth="1"/>
    <col min="12" max="13" width="9.140625" style="5"/>
    <col min="14" max="14" width="9.5703125" style="5" customWidth="1"/>
    <col min="15" max="16384" width="9.140625" style="5"/>
  </cols>
  <sheetData>
    <row r="1" spans="1:11" ht="15.75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1"/>
      <c r="K1" s="37"/>
    </row>
    <row r="2" spans="1:11" ht="15.75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4"/>
      <c r="K2" s="37"/>
    </row>
    <row r="3" spans="1:11" ht="15.75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4"/>
      <c r="K3" s="37"/>
    </row>
    <row r="4" spans="1:11" ht="11.25" customHeight="1">
      <c r="A4" s="72"/>
      <c r="B4" s="73"/>
      <c r="C4" s="73"/>
      <c r="D4" s="73"/>
      <c r="E4" s="73"/>
      <c r="F4" s="73"/>
      <c r="G4" s="73"/>
      <c r="H4" s="73"/>
      <c r="I4" s="73"/>
      <c r="J4" s="74"/>
      <c r="K4" s="37"/>
    </row>
    <row r="5" spans="1:11" ht="6.75" customHeight="1">
      <c r="A5" s="72"/>
      <c r="B5" s="73"/>
      <c r="C5" s="73"/>
      <c r="D5" s="73"/>
      <c r="E5" s="73"/>
      <c r="F5" s="73"/>
      <c r="G5" s="73"/>
      <c r="H5" s="73"/>
      <c r="I5" s="73"/>
      <c r="J5" s="74"/>
    </row>
    <row r="6" spans="1:11" ht="23.25">
      <c r="A6" s="75" t="s">
        <v>83</v>
      </c>
      <c r="B6" s="76"/>
      <c r="C6" s="76"/>
      <c r="D6" s="76"/>
      <c r="E6" s="76"/>
      <c r="F6" s="76"/>
      <c r="G6" s="76"/>
      <c r="H6" s="76"/>
      <c r="I6" s="76"/>
      <c r="J6" s="77"/>
      <c r="K6" s="38"/>
    </row>
    <row r="7" spans="1:11" s="6" customFormat="1" ht="21">
      <c r="A7" s="78"/>
      <c r="B7" s="79"/>
      <c r="C7" s="79"/>
      <c r="D7" s="79"/>
      <c r="E7" s="79"/>
      <c r="F7" s="79"/>
      <c r="G7" s="79"/>
      <c r="H7" s="79"/>
      <c r="I7" s="79"/>
      <c r="J7" s="80"/>
      <c r="K7" s="38"/>
    </row>
    <row r="8" spans="1:11" s="6" customFormat="1" ht="21">
      <c r="A8" s="81" t="s">
        <v>84</v>
      </c>
      <c r="B8" s="82"/>
      <c r="C8" s="82"/>
      <c r="D8" s="82"/>
      <c r="E8" s="82"/>
      <c r="F8" s="82"/>
      <c r="G8" s="82"/>
      <c r="H8" s="82"/>
      <c r="I8" s="82"/>
      <c r="J8" s="83"/>
      <c r="K8" s="38"/>
    </row>
    <row r="9" spans="1:11" ht="6" customHeight="1"/>
    <row r="10" spans="1:11" ht="18.75" customHeight="1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65"/>
    </row>
    <row r="11" spans="1:11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33"/>
    </row>
    <row r="12" spans="1:11" ht="21">
      <c r="A12" s="85" t="s">
        <v>25</v>
      </c>
      <c r="B12" s="85"/>
      <c r="C12" s="85"/>
      <c r="D12" s="85"/>
      <c r="E12" s="85"/>
      <c r="F12" s="85"/>
      <c r="G12" s="85"/>
      <c r="H12" s="85"/>
      <c r="I12" s="85"/>
      <c r="J12" s="85"/>
      <c r="K12" s="7"/>
    </row>
    <row r="13" spans="1:11" ht="6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11" ht="12.75" customHeight="1">
      <c r="A14" s="34" t="s">
        <v>16</v>
      </c>
      <c r="B14" s="16"/>
      <c r="C14" s="16"/>
      <c r="D14" s="16"/>
      <c r="E14" s="16"/>
      <c r="F14" s="16"/>
      <c r="G14" s="16"/>
      <c r="H14" s="16"/>
      <c r="I14" s="23"/>
      <c r="J14" s="35" t="s">
        <v>68</v>
      </c>
      <c r="K14" s="8"/>
    </row>
    <row r="15" spans="1:11" ht="12.75" customHeight="1">
      <c r="A15" s="32" t="s">
        <v>67</v>
      </c>
      <c r="B15" s="17"/>
      <c r="C15" s="17"/>
      <c r="D15" s="17"/>
      <c r="E15" s="17"/>
      <c r="F15" s="17"/>
      <c r="G15" s="17"/>
      <c r="H15" s="17"/>
      <c r="I15" s="24"/>
      <c r="J15" s="36" t="s">
        <v>70</v>
      </c>
      <c r="K15" s="8"/>
    </row>
    <row r="16" spans="1:11" ht="6" customHeight="1">
      <c r="I16" s="8"/>
      <c r="J16" s="8"/>
      <c r="K16" s="8"/>
    </row>
    <row r="17" spans="1:11" ht="12.75" customHeight="1">
      <c r="A17" s="28" t="s">
        <v>38</v>
      </c>
      <c r="B17" s="29"/>
      <c r="C17" s="29"/>
      <c r="D17" s="29"/>
      <c r="E17" s="29"/>
      <c r="F17" s="29"/>
      <c r="G17" s="28" t="s">
        <v>9</v>
      </c>
      <c r="H17" s="42"/>
      <c r="I17" s="43"/>
      <c r="J17" s="31"/>
      <c r="K17" s="9"/>
    </row>
    <row r="18" spans="1:11" ht="12.75" customHeight="1">
      <c r="A18" s="46" t="s">
        <v>36</v>
      </c>
      <c r="B18" s="10"/>
      <c r="C18" s="11"/>
      <c r="D18" s="10"/>
      <c r="E18" s="11"/>
      <c r="F18" s="11" t="s">
        <v>35</v>
      </c>
      <c r="G18" s="21" t="s">
        <v>4</v>
      </c>
      <c r="H18" s="10"/>
      <c r="I18" s="1"/>
      <c r="J18" s="18" t="s">
        <v>76</v>
      </c>
      <c r="K18" s="64"/>
    </row>
    <row r="19" spans="1:11" ht="12.75" customHeight="1">
      <c r="A19" s="19" t="s">
        <v>18</v>
      </c>
      <c r="B19" s="12"/>
      <c r="C19" s="3"/>
      <c r="D19" s="12"/>
      <c r="E19" s="3"/>
      <c r="F19" s="3" t="s">
        <v>23</v>
      </c>
      <c r="G19" s="22" t="s">
        <v>5</v>
      </c>
      <c r="H19" s="12"/>
      <c r="I19" s="2"/>
      <c r="J19" s="20" t="s">
        <v>77</v>
      </c>
      <c r="K19" s="64"/>
    </row>
    <row r="20" spans="1:11" ht="12.75" customHeight="1">
      <c r="A20" s="19" t="s">
        <v>37</v>
      </c>
      <c r="B20" s="12"/>
      <c r="C20" s="3"/>
      <c r="D20" s="12"/>
      <c r="E20" s="3"/>
      <c r="F20" s="3" t="s">
        <v>17</v>
      </c>
      <c r="G20" s="22" t="s">
        <v>6</v>
      </c>
      <c r="H20" s="12"/>
      <c r="I20" s="2"/>
      <c r="J20" s="20" t="s">
        <v>77</v>
      </c>
      <c r="K20" s="64"/>
    </row>
    <row r="21" spans="1:11" ht="12.75" customHeight="1">
      <c r="A21" s="47"/>
      <c r="B21" s="48"/>
      <c r="C21" s="49"/>
      <c r="D21" s="48"/>
      <c r="E21" s="49"/>
      <c r="F21" s="49"/>
      <c r="G21" s="50" t="s">
        <v>7</v>
      </c>
      <c r="H21" s="48"/>
      <c r="I21" s="51"/>
      <c r="J21" s="52" t="s">
        <v>77</v>
      </c>
      <c r="K21" s="64"/>
    </row>
    <row r="22" spans="1:11" ht="12.75" customHeight="1"/>
    <row r="23" spans="1:11" s="13" customFormat="1" ht="24.75" customHeight="1">
      <c r="A23" s="25" t="s">
        <v>1</v>
      </c>
      <c r="B23" s="26" t="s">
        <v>8</v>
      </c>
      <c r="C23" s="44" t="s">
        <v>10</v>
      </c>
      <c r="D23" s="26" t="s">
        <v>0</v>
      </c>
      <c r="E23" s="66" t="s">
        <v>22</v>
      </c>
      <c r="F23" s="67"/>
      <c r="G23" s="68"/>
      <c r="H23" s="44" t="s">
        <v>2</v>
      </c>
      <c r="I23" s="44" t="s">
        <v>11</v>
      </c>
      <c r="J23" s="27" t="s">
        <v>13</v>
      </c>
    </row>
    <row r="24" spans="1:11" ht="24.95" customHeight="1">
      <c r="A24" s="40">
        <v>1</v>
      </c>
      <c r="B24" s="39">
        <v>344</v>
      </c>
      <c r="C24" s="54" t="s">
        <v>34</v>
      </c>
      <c r="D24" s="39">
        <v>1991</v>
      </c>
      <c r="E24" s="89" t="s">
        <v>33</v>
      </c>
      <c r="F24" s="90"/>
      <c r="G24" s="91"/>
      <c r="H24" s="41">
        <v>0.16184027777777776</v>
      </c>
      <c r="I24" s="45"/>
      <c r="J24" s="30"/>
      <c r="K24" s="4"/>
    </row>
    <row r="26" spans="1:11" ht="15">
      <c r="A26" s="92" t="s">
        <v>19</v>
      </c>
      <c r="B26" s="93"/>
      <c r="C26" s="93"/>
      <c r="D26" s="94"/>
      <c r="E26" s="93" t="s">
        <v>3</v>
      </c>
      <c r="F26" s="93"/>
      <c r="G26" s="93"/>
      <c r="H26" s="93"/>
      <c r="I26" s="93"/>
      <c r="J26" s="94"/>
      <c r="K26" s="15"/>
    </row>
    <row r="27" spans="1:11">
      <c r="A27" s="95"/>
      <c r="B27" s="96"/>
      <c r="C27" s="96"/>
      <c r="D27" s="97"/>
      <c r="E27" s="96"/>
      <c r="F27" s="96"/>
      <c r="G27" s="96"/>
      <c r="H27" s="96"/>
      <c r="I27" s="96"/>
      <c r="J27" s="97"/>
    </row>
    <row r="28" spans="1:11">
      <c r="A28" s="98"/>
      <c r="B28" s="99"/>
      <c r="C28" s="99"/>
      <c r="D28" s="100"/>
      <c r="E28" s="99"/>
      <c r="F28" s="99"/>
      <c r="G28" s="99"/>
      <c r="H28" s="99"/>
      <c r="I28" s="99"/>
      <c r="J28" s="100"/>
    </row>
    <row r="29" spans="1:11">
      <c r="A29" s="101"/>
      <c r="B29" s="102"/>
      <c r="C29" s="102"/>
      <c r="D29" s="103"/>
      <c r="E29" s="102"/>
      <c r="F29" s="102"/>
      <c r="G29" s="102"/>
      <c r="H29" s="102"/>
      <c r="I29" s="102"/>
      <c r="J29" s="103"/>
    </row>
    <row r="30" spans="1:11" ht="15">
      <c r="A30" s="86" t="str">
        <f>F18</f>
        <v>Овчиников А.С. (ССВК, г.Магнитогорск)</v>
      </c>
      <c r="B30" s="87"/>
      <c r="C30" s="87"/>
      <c r="D30" s="88"/>
      <c r="E30" s="87" t="s">
        <v>17</v>
      </c>
      <c r="F30" s="87"/>
      <c r="G30" s="87"/>
      <c r="H30" s="87"/>
      <c r="I30" s="87"/>
      <c r="J30" s="88"/>
      <c r="K30" s="9"/>
    </row>
    <row r="32" spans="1:11">
      <c r="A32" s="5" t="s">
        <v>129</v>
      </c>
    </row>
  </sheetData>
  <autoFilter ref="A23:N24">
    <filterColumn colId="4" showButton="0"/>
    <filterColumn colId="5" showButton="0"/>
  </autoFilter>
  <mergeCells count="19">
    <mergeCell ref="A6:J6"/>
    <mergeCell ref="A1:J1"/>
    <mergeCell ref="A2:J2"/>
    <mergeCell ref="A3:J3"/>
    <mergeCell ref="A4:J4"/>
    <mergeCell ref="A5:J5"/>
    <mergeCell ref="E24:G24"/>
    <mergeCell ref="A7:J7"/>
    <mergeCell ref="A8:J8"/>
    <mergeCell ref="A10:J10"/>
    <mergeCell ref="A11:J11"/>
    <mergeCell ref="A12:J12"/>
    <mergeCell ref="E23:G23"/>
    <mergeCell ref="A26:D26"/>
    <mergeCell ref="E26:J26"/>
    <mergeCell ref="A27:D29"/>
    <mergeCell ref="E27:J29"/>
    <mergeCell ref="A30:D30"/>
    <mergeCell ref="E30:J30"/>
  </mergeCells>
  <printOptions horizontalCentered="1"/>
  <pageMargins left="0.19685039370078741" right="0.19685039370078741" top="0.39370078740157483" bottom="1.8897637795275593" header="0.19685039370078741" footer="0.19685039370078741"/>
  <pageSetup paperSize="9" scale="83" fitToHeight="11" orientation="portrait" r:id="rId1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  <oddFooter>&amp;L&amp;"Calibri,обычный"Тайминг ALT- TIMING - WWW.O-TIME.RU&amp;C&amp;"Calibri,обычный"&amp;G
&amp;P из &amp;N
&amp;R&amp;"Calibri,обычный"Отчет создан &amp;D в &amp;T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Normal="100" workbookViewId="0">
      <selection activeCell="F56" sqref="F56"/>
    </sheetView>
  </sheetViews>
  <sheetFormatPr defaultRowHeight="15"/>
  <cols>
    <col min="1" max="1" width="7" style="107" customWidth="1"/>
    <col min="2" max="2" width="34" style="111" customWidth="1"/>
    <col min="3" max="3" width="13.85546875" style="110" customWidth="1"/>
    <col min="4" max="5" width="7.5703125" style="110" customWidth="1"/>
    <col min="6" max="7" width="8.28515625" style="109" customWidth="1"/>
    <col min="8" max="9" width="10.5703125" style="109" customWidth="1"/>
    <col min="10" max="13" width="11.7109375" style="109" customWidth="1"/>
    <col min="14" max="14" width="13.28515625" style="107" customWidth="1"/>
    <col min="15" max="15" width="10.7109375" style="107" customWidth="1"/>
    <col min="16" max="16" width="13.140625" style="108" customWidth="1"/>
    <col min="17" max="16384" width="9.140625" style="107"/>
  </cols>
  <sheetData>
    <row r="1" spans="1:16" ht="23.25">
      <c r="A1" s="192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20.25">
      <c r="A2" s="191" t="s">
        <v>128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2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2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3.5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5" customHeight="1">
      <c r="A6" s="158" t="s">
        <v>1</v>
      </c>
      <c r="B6" s="189" t="s">
        <v>126</v>
      </c>
      <c r="C6" s="189" t="s">
        <v>125</v>
      </c>
      <c r="D6" s="189" t="s">
        <v>124</v>
      </c>
      <c r="E6" s="188" t="s">
        <v>123</v>
      </c>
      <c r="F6" s="187" t="s">
        <v>122</v>
      </c>
      <c r="G6" s="186"/>
      <c r="H6" s="186" t="s">
        <v>121</v>
      </c>
      <c r="I6" s="186"/>
      <c r="J6" s="186" t="s">
        <v>120</v>
      </c>
      <c r="K6" s="186"/>
      <c r="L6" s="186" t="s">
        <v>119</v>
      </c>
      <c r="M6" s="186"/>
      <c r="N6" s="185" t="s">
        <v>118</v>
      </c>
      <c r="O6" s="185" t="s">
        <v>117</v>
      </c>
      <c r="P6" s="184" t="s">
        <v>116</v>
      </c>
    </row>
    <row r="7" spans="1:16" ht="13.5" thickBot="1">
      <c r="A7" s="171"/>
      <c r="B7" s="183"/>
      <c r="C7" s="183"/>
      <c r="D7" s="183"/>
      <c r="E7" s="182"/>
      <c r="F7" s="181" t="s">
        <v>1</v>
      </c>
      <c r="G7" s="180" t="s">
        <v>115</v>
      </c>
      <c r="H7" s="180" t="s">
        <v>1</v>
      </c>
      <c r="I7" s="180" t="s">
        <v>115</v>
      </c>
      <c r="J7" s="180" t="s">
        <v>1</v>
      </c>
      <c r="K7" s="180" t="s">
        <v>115</v>
      </c>
      <c r="L7" s="180" t="s">
        <v>1</v>
      </c>
      <c r="M7" s="180" t="s">
        <v>115</v>
      </c>
      <c r="N7" s="179"/>
      <c r="O7" s="179"/>
      <c r="P7" s="178"/>
    </row>
    <row r="8" spans="1:16" ht="15.75" thickBot="1">
      <c r="A8" s="177">
        <v>1</v>
      </c>
      <c r="B8" s="167" t="s">
        <v>32</v>
      </c>
      <c r="C8" s="176" t="s">
        <v>112</v>
      </c>
      <c r="D8" s="166" t="s">
        <v>92</v>
      </c>
      <c r="E8" s="166" t="s">
        <v>109</v>
      </c>
      <c r="F8" s="124">
        <v>2</v>
      </c>
      <c r="G8" s="124">
        <v>120</v>
      </c>
      <c r="H8" s="124">
        <v>3</v>
      </c>
      <c r="I8" s="124">
        <v>60</v>
      </c>
      <c r="J8" s="124">
        <v>1</v>
      </c>
      <c r="K8" s="123">
        <v>150</v>
      </c>
      <c r="L8" s="124"/>
      <c r="M8" s="123"/>
      <c r="N8" s="122">
        <f>G8+I8+K8+M8</f>
        <v>330</v>
      </c>
      <c r="O8" s="121"/>
      <c r="P8" s="120">
        <f>SUM(O8:O13)</f>
        <v>1446</v>
      </c>
    </row>
    <row r="9" spans="1:16">
      <c r="A9" s="175"/>
      <c r="B9" s="148" t="s">
        <v>34</v>
      </c>
      <c r="C9" s="160" t="s">
        <v>112</v>
      </c>
      <c r="D9" s="147" t="s">
        <v>92</v>
      </c>
      <c r="E9" s="147" t="s">
        <v>109</v>
      </c>
      <c r="F9" s="146">
        <v>2</v>
      </c>
      <c r="G9" s="146">
        <v>120</v>
      </c>
      <c r="H9" s="146">
        <v>9</v>
      </c>
      <c r="I9" s="146">
        <v>29</v>
      </c>
      <c r="J9" s="146"/>
      <c r="K9" s="145"/>
      <c r="L9" s="146">
        <v>1</v>
      </c>
      <c r="M9" s="145">
        <v>75</v>
      </c>
      <c r="N9" s="144">
        <f>G9+I9+K9+M9</f>
        <v>224</v>
      </c>
      <c r="O9" s="144">
        <f>SUM(N8:N9)</f>
        <v>554</v>
      </c>
      <c r="P9" s="157" t="s">
        <v>109</v>
      </c>
    </row>
    <row r="10" spans="1:16">
      <c r="A10" s="175"/>
      <c r="B10" s="148" t="s">
        <v>44</v>
      </c>
      <c r="C10" s="160" t="s">
        <v>112</v>
      </c>
      <c r="D10" s="159" t="s">
        <v>92</v>
      </c>
      <c r="E10" s="159" t="s">
        <v>85</v>
      </c>
      <c r="F10" s="146">
        <v>1</v>
      </c>
      <c r="G10" s="146">
        <v>150</v>
      </c>
      <c r="H10" s="146">
        <v>4</v>
      </c>
      <c r="I10" s="146">
        <v>50</v>
      </c>
      <c r="J10" s="146">
        <v>1</v>
      </c>
      <c r="K10" s="145">
        <v>150</v>
      </c>
      <c r="L10" s="146"/>
      <c r="M10" s="145"/>
      <c r="N10" s="144">
        <f>G10+I10+K10+M10</f>
        <v>350</v>
      </c>
      <c r="O10" s="173"/>
      <c r="P10" s="172"/>
    </row>
    <row r="11" spans="1:16">
      <c r="A11" s="175"/>
      <c r="B11" s="148" t="s">
        <v>40</v>
      </c>
      <c r="C11" s="160" t="s">
        <v>112</v>
      </c>
      <c r="D11" s="147" t="s">
        <v>92</v>
      </c>
      <c r="E11" s="147" t="s">
        <v>85</v>
      </c>
      <c r="F11" s="146">
        <v>1</v>
      </c>
      <c r="G11" s="146">
        <v>150</v>
      </c>
      <c r="H11" s="146">
        <v>1</v>
      </c>
      <c r="I11" s="146">
        <v>100</v>
      </c>
      <c r="J11" s="146">
        <v>3</v>
      </c>
      <c r="K11" s="145">
        <v>90</v>
      </c>
      <c r="L11" s="146"/>
      <c r="M11" s="145"/>
      <c r="N11" s="144">
        <f>G11+I11+K11+M11</f>
        <v>340</v>
      </c>
      <c r="O11" s="173"/>
      <c r="P11" s="172"/>
    </row>
    <row r="12" spans="1:16">
      <c r="A12" s="175"/>
      <c r="B12" s="148" t="s">
        <v>114</v>
      </c>
      <c r="C12" s="160" t="s">
        <v>112</v>
      </c>
      <c r="D12" s="174" t="s">
        <v>92</v>
      </c>
      <c r="E12" s="174" t="s">
        <v>85</v>
      </c>
      <c r="F12" s="146">
        <v>3</v>
      </c>
      <c r="G12" s="146">
        <v>90</v>
      </c>
      <c r="H12" s="146">
        <v>12</v>
      </c>
      <c r="I12" s="146">
        <v>22</v>
      </c>
      <c r="J12" s="146"/>
      <c r="K12" s="146"/>
      <c r="L12" s="146"/>
      <c r="M12" s="145"/>
      <c r="N12" s="144">
        <f>G12+I12+K12+M12</f>
        <v>112</v>
      </c>
      <c r="O12" s="173"/>
      <c r="P12" s="172"/>
    </row>
    <row r="13" spans="1:16" ht="15.75" thickBot="1">
      <c r="A13" s="171"/>
      <c r="B13" s="131" t="s">
        <v>113</v>
      </c>
      <c r="C13" s="170" t="s">
        <v>112</v>
      </c>
      <c r="D13" s="169" t="s">
        <v>92</v>
      </c>
      <c r="E13" s="169" t="s">
        <v>85</v>
      </c>
      <c r="F13" s="116">
        <v>3</v>
      </c>
      <c r="G13" s="116">
        <v>90</v>
      </c>
      <c r="H13" s="116">
        <v>0</v>
      </c>
      <c r="I13" s="116">
        <v>0</v>
      </c>
      <c r="J13" s="116"/>
      <c r="K13" s="116"/>
      <c r="L13" s="116"/>
      <c r="M13" s="115"/>
      <c r="N13" s="114">
        <f>G13+I13+K13+M13</f>
        <v>90</v>
      </c>
      <c r="O13" s="129">
        <f>SUM(N10:N13)</f>
        <v>892</v>
      </c>
      <c r="P13" s="168" t="s">
        <v>85</v>
      </c>
    </row>
    <row r="14" spans="1:16" s="111" customFormat="1" ht="15.75" thickBot="1">
      <c r="A14" s="137">
        <v>2</v>
      </c>
      <c r="B14" s="167" t="s">
        <v>111</v>
      </c>
      <c r="C14" s="165" t="s">
        <v>110</v>
      </c>
      <c r="D14" s="166" t="s">
        <v>92</v>
      </c>
      <c r="E14" s="166" t="s">
        <v>85</v>
      </c>
      <c r="F14" s="165">
        <v>2</v>
      </c>
      <c r="G14" s="165">
        <v>120</v>
      </c>
      <c r="H14" s="165">
        <v>2</v>
      </c>
      <c r="I14" s="165">
        <v>80</v>
      </c>
      <c r="J14" s="165">
        <v>2</v>
      </c>
      <c r="K14" s="164">
        <v>120</v>
      </c>
      <c r="L14" s="165"/>
      <c r="M14" s="164"/>
      <c r="N14" s="163">
        <f>G14+I14+K14+M14</f>
        <v>320</v>
      </c>
      <c r="O14" s="162"/>
      <c r="P14" s="161">
        <f>SUM(O14:O17)</f>
        <v>847</v>
      </c>
    </row>
    <row r="15" spans="1:16" s="111" customFormat="1">
      <c r="A15" s="149"/>
      <c r="B15" s="148" t="s">
        <v>49</v>
      </c>
      <c r="C15" s="160" t="s">
        <v>110</v>
      </c>
      <c r="D15" s="159" t="s">
        <v>92</v>
      </c>
      <c r="E15" s="159" t="s">
        <v>85</v>
      </c>
      <c r="F15" s="146">
        <v>2</v>
      </c>
      <c r="G15" s="146">
        <v>120</v>
      </c>
      <c r="H15" s="146">
        <v>8</v>
      </c>
      <c r="I15" s="146">
        <v>32</v>
      </c>
      <c r="J15" s="146">
        <v>5</v>
      </c>
      <c r="K15" s="145">
        <v>68</v>
      </c>
      <c r="L15" s="146"/>
      <c r="M15" s="145"/>
      <c r="N15" s="144">
        <f>G15+I15+K15+M15</f>
        <v>220</v>
      </c>
      <c r="O15" s="144"/>
      <c r="P15" s="143"/>
    </row>
    <row r="16" spans="1:16" s="111" customFormat="1">
      <c r="A16" s="149"/>
      <c r="B16" s="148" t="s">
        <v>50</v>
      </c>
      <c r="C16" s="146" t="s">
        <v>110</v>
      </c>
      <c r="D16" s="147" t="s">
        <v>80</v>
      </c>
      <c r="E16" s="147" t="s">
        <v>85</v>
      </c>
      <c r="F16" s="146">
        <v>4</v>
      </c>
      <c r="G16" s="146">
        <v>75</v>
      </c>
      <c r="H16" s="146">
        <v>9</v>
      </c>
      <c r="I16" s="146">
        <v>29</v>
      </c>
      <c r="J16" s="146">
        <v>7</v>
      </c>
      <c r="K16" s="145">
        <v>54</v>
      </c>
      <c r="L16" s="146"/>
      <c r="M16" s="145"/>
      <c r="N16" s="144">
        <f>G16+I16+K16+M16</f>
        <v>158</v>
      </c>
      <c r="O16" s="144"/>
      <c r="P16" s="151"/>
    </row>
    <row r="17" spans="1:16" s="111" customFormat="1" ht="15.75" thickBot="1">
      <c r="A17" s="132"/>
      <c r="B17" s="148" t="s">
        <v>55</v>
      </c>
      <c r="C17" s="146" t="s">
        <v>110</v>
      </c>
      <c r="D17" s="147">
        <v>1</v>
      </c>
      <c r="E17" s="147" t="s">
        <v>85</v>
      </c>
      <c r="F17" s="146">
        <v>4</v>
      </c>
      <c r="G17" s="146">
        <v>75</v>
      </c>
      <c r="H17" s="146">
        <v>17</v>
      </c>
      <c r="I17" s="146">
        <v>14</v>
      </c>
      <c r="J17" s="146">
        <v>6</v>
      </c>
      <c r="K17" s="145">
        <v>60</v>
      </c>
      <c r="L17" s="146"/>
      <c r="M17" s="145"/>
      <c r="N17" s="114">
        <f>G17+I17+K17+M17</f>
        <v>149</v>
      </c>
      <c r="O17" s="114">
        <f>SUM(N14:N17)</f>
        <v>847</v>
      </c>
      <c r="P17" s="142" t="s">
        <v>85</v>
      </c>
    </row>
    <row r="18" spans="1:16" s="111" customFormat="1" ht="15.75" thickBot="1">
      <c r="A18" s="158">
        <v>3</v>
      </c>
      <c r="B18" s="126" t="s">
        <v>28</v>
      </c>
      <c r="C18" s="124" t="s">
        <v>108</v>
      </c>
      <c r="D18" s="125">
        <v>2</v>
      </c>
      <c r="E18" s="125" t="s">
        <v>109</v>
      </c>
      <c r="F18" s="124">
        <v>1</v>
      </c>
      <c r="G18" s="124">
        <v>150</v>
      </c>
      <c r="H18" s="124">
        <v>4</v>
      </c>
      <c r="I18" s="124">
        <v>50</v>
      </c>
      <c r="J18" s="124"/>
      <c r="K18" s="123"/>
      <c r="L18" s="124"/>
      <c r="M18" s="123"/>
      <c r="N18" s="122">
        <f>G18+I18+K18+M18</f>
        <v>200</v>
      </c>
      <c r="O18" s="121"/>
      <c r="P18" s="120">
        <f>SUM(O18:O23)</f>
        <v>724</v>
      </c>
    </row>
    <row r="19" spans="1:16" s="111" customFormat="1">
      <c r="A19" s="156"/>
      <c r="B19" s="154" t="s">
        <v>26</v>
      </c>
      <c r="C19" s="146" t="s">
        <v>108</v>
      </c>
      <c r="D19" s="153">
        <v>2</v>
      </c>
      <c r="E19" s="153" t="s">
        <v>109</v>
      </c>
      <c r="F19" s="146">
        <v>1</v>
      </c>
      <c r="G19" s="146">
        <v>150</v>
      </c>
      <c r="H19" s="146">
        <v>8</v>
      </c>
      <c r="I19" s="146">
        <v>32</v>
      </c>
      <c r="J19" s="146"/>
      <c r="K19" s="145"/>
      <c r="L19" s="146"/>
      <c r="M19" s="145"/>
      <c r="N19" s="144">
        <f>G19+I19+K19+M19</f>
        <v>182</v>
      </c>
      <c r="O19" s="144">
        <f>SUM(N18:N19)</f>
        <v>382</v>
      </c>
      <c r="P19" s="157" t="s">
        <v>109</v>
      </c>
    </row>
    <row r="20" spans="1:16" s="111" customFormat="1">
      <c r="A20" s="156"/>
      <c r="B20" s="154" t="s">
        <v>43</v>
      </c>
      <c r="C20" s="146" t="s">
        <v>108</v>
      </c>
      <c r="D20" s="153">
        <v>2</v>
      </c>
      <c r="E20" s="153" t="s">
        <v>85</v>
      </c>
      <c r="F20" s="146">
        <v>5</v>
      </c>
      <c r="G20" s="146">
        <v>68</v>
      </c>
      <c r="H20" s="146">
        <v>3</v>
      </c>
      <c r="I20" s="146">
        <v>60</v>
      </c>
      <c r="J20" s="146"/>
      <c r="K20" s="145"/>
      <c r="L20" s="146"/>
      <c r="M20" s="145"/>
      <c r="N20" s="144">
        <f>G20+I20+K20+M20</f>
        <v>128</v>
      </c>
      <c r="O20" s="144"/>
      <c r="P20" s="151"/>
    </row>
    <row r="21" spans="1:16" s="111" customFormat="1">
      <c r="A21" s="156"/>
      <c r="B21" s="154" t="s">
        <v>45</v>
      </c>
      <c r="C21" s="146" t="s">
        <v>108</v>
      </c>
      <c r="D21" s="153">
        <v>2</v>
      </c>
      <c r="E21" s="153" t="s">
        <v>85</v>
      </c>
      <c r="F21" s="146">
        <v>5</v>
      </c>
      <c r="G21" s="146">
        <v>68</v>
      </c>
      <c r="H21" s="146">
        <v>5</v>
      </c>
      <c r="I21" s="146">
        <v>45</v>
      </c>
      <c r="J21" s="146"/>
      <c r="K21" s="145"/>
      <c r="L21" s="146"/>
      <c r="M21" s="145"/>
      <c r="N21" s="144">
        <f>G21+I21+K21+M21</f>
        <v>113</v>
      </c>
      <c r="O21" s="144"/>
      <c r="P21" s="151"/>
    </row>
    <row r="22" spans="1:16" s="111" customFormat="1">
      <c r="A22" s="156"/>
      <c r="B22" s="154" t="s">
        <v>62</v>
      </c>
      <c r="C22" s="146" t="s">
        <v>108</v>
      </c>
      <c r="D22" s="153">
        <v>2</v>
      </c>
      <c r="E22" s="153" t="s">
        <v>85</v>
      </c>
      <c r="F22" s="146">
        <v>19</v>
      </c>
      <c r="G22" s="146">
        <v>18</v>
      </c>
      <c r="H22" s="146">
        <v>28</v>
      </c>
      <c r="I22" s="146">
        <v>3</v>
      </c>
      <c r="J22" s="146">
        <v>11</v>
      </c>
      <c r="K22" s="145">
        <v>36</v>
      </c>
      <c r="L22" s="146"/>
      <c r="M22" s="145"/>
      <c r="N22" s="144">
        <f>G22+I22+K22+M22</f>
        <v>57</v>
      </c>
      <c r="O22" s="144"/>
      <c r="P22" s="151"/>
    </row>
    <row r="23" spans="1:16" s="111" customFormat="1" ht="15.75" thickBot="1">
      <c r="A23" s="155"/>
      <c r="B23" s="154" t="s">
        <v>52</v>
      </c>
      <c r="C23" s="146" t="s">
        <v>108</v>
      </c>
      <c r="D23" s="153">
        <v>2</v>
      </c>
      <c r="E23" s="153" t="s">
        <v>85</v>
      </c>
      <c r="F23" s="146">
        <v>19</v>
      </c>
      <c r="G23" s="146">
        <v>18</v>
      </c>
      <c r="H23" s="146">
        <v>10</v>
      </c>
      <c r="I23" s="146">
        <v>26</v>
      </c>
      <c r="J23" s="146"/>
      <c r="K23" s="145"/>
      <c r="L23" s="146"/>
      <c r="M23" s="145"/>
      <c r="N23" s="114">
        <f>G23+I23+K23+M23</f>
        <v>44</v>
      </c>
      <c r="O23" s="131">
        <f>SUM(N20:N23)</f>
        <v>342</v>
      </c>
      <c r="P23" s="152" t="s">
        <v>85</v>
      </c>
    </row>
    <row r="24" spans="1:16" s="111" customFormat="1" ht="15.75" thickBot="1">
      <c r="A24" s="137">
        <v>4</v>
      </c>
      <c r="B24" s="136" t="s">
        <v>47</v>
      </c>
      <c r="C24" s="124" t="s">
        <v>104</v>
      </c>
      <c r="D24" s="135">
        <v>2</v>
      </c>
      <c r="E24" s="135" t="s">
        <v>85</v>
      </c>
      <c r="F24" s="124">
        <v>8</v>
      </c>
      <c r="G24" s="124">
        <v>48</v>
      </c>
      <c r="H24" s="124">
        <v>7</v>
      </c>
      <c r="I24" s="124">
        <v>36</v>
      </c>
      <c r="J24" s="124">
        <v>4</v>
      </c>
      <c r="K24" s="123">
        <v>75</v>
      </c>
      <c r="L24" s="124"/>
      <c r="M24" s="123"/>
      <c r="N24" s="122">
        <f>G24+I24+K24+M24</f>
        <v>159</v>
      </c>
      <c r="O24" s="121"/>
      <c r="P24" s="120">
        <f>SUM(O24:O27)</f>
        <v>271</v>
      </c>
    </row>
    <row r="25" spans="1:16" s="111" customFormat="1">
      <c r="A25" s="149"/>
      <c r="B25" s="148" t="s">
        <v>107</v>
      </c>
      <c r="C25" s="146" t="s">
        <v>104</v>
      </c>
      <c r="D25" s="147">
        <v>3</v>
      </c>
      <c r="E25" s="147" t="s">
        <v>85</v>
      </c>
      <c r="F25" s="146">
        <v>8</v>
      </c>
      <c r="G25" s="146">
        <v>48</v>
      </c>
      <c r="H25" s="146">
        <v>11</v>
      </c>
      <c r="I25" s="146">
        <v>24</v>
      </c>
      <c r="J25" s="146"/>
      <c r="K25" s="145"/>
      <c r="L25" s="146"/>
      <c r="M25" s="145"/>
      <c r="N25" s="144">
        <f>G25+I25+K25+M25</f>
        <v>72</v>
      </c>
      <c r="O25" s="144"/>
      <c r="P25" s="143"/>
    </row>
    <row r="26" spans="1:16" s="111" customFormat="1">
      <c r="A26" s="149"/>
      <c r="B26" s="148" t="s">
        <v>106</v>
      </c>
      <c r="C26" s="146" t="s">
        <v>104</v>
      </c>
      <c r="D26" s="147">
        <v>3</v>
      </c>
      <c r="E26" s="147" t="s">
        <v>85</v>
      </c>
      <c r="F26" s="146">
        <v>18</v>
      </c>
      <c r="G26" s="146">
        <v>20</v>
      </c>
      <c r="H26" s="146">
        <v>0</v>
      </c>
      <c r="I26" s="146">
        <v>0</v>
      </c>
      <c r="J26" s="146"/>
      <c r="K26" s="145"/>
      <c r="L26" s="146"/>
      <c r="M26" s="145"/>
      <c r="N26" s="144">
        <f>G26+I26+K26+M26</f>
        <v>20</v>
      </c>
      <c r="O26" s="144"/>
      <c r="P26" s="151"/>
    </row>
    <row r="27" spans="1:16" s="111" customFormat="1" ht="15.75" thickBot="1">
      <c r="A27" s="132"/>
      <c r="B27" s="131" t="s">
        <v>105</v>
      </c>
      <c r="C27" s="116" t="s">
        <v>104</v>
      </c>
      <c r="D27" s="130">
        <v>3</v>
      </c>
      <c r="E27" s="130" t="s">
        <v>85</v>
      </c>
      <c r="F27" s="116">
        <v>18</v>
      </c>
      <c r="G27" s="116">
        <v>20</v>
      </c>
      <c r="H27" s="116">
        <v>0</v>
      </c>
      <c r="I27" s="116">
        <v>0</v>
      </c>
      <c r="J27" s="116"/>
      <c r="K27" s="115"/>
      <c r="L27" s="116"/>
      <c r="M27" s="115"/>
      <c r="N27" s="114">
        <f>G27+I27+K27+M27</f>
        <v>20</v>
      </c>
      <c r="O27" s="114">
        <f>SUM(N24:N27)</f>
        <v>271</v>
      </c>
      <c r="P27" s="142" t="s">
        <v>85</v>
      </c>
    </row>
    <row r="28" spans="1:16" s="111" customFormat="1" ht="15.75" thickBot="1">
      <c r="A28" s="137">
        <v>5</v>
      </c>
      <c r="B28" s="136" t="s">
        <v>53</v>
      </c>
      <c r="C28" s="124" t="s">
        <v>101</v>
      </c>
      <c r="D28" s="135">
        <v>1</v>
      </c>
      <c r="E28" s="135" t="s">
        <v>85</v>
      </c>
      <c r="F28" s="124">
        <v>14</v>
      </c>
      <c r="G28" s="124">
        <v>27</v>
      </c>
      <c r="H28" s="124">
        <v>15</v>
      </c>
      <c r="I28" s="124">
        <v>16</v>
      </c>
      <c r="J28" s="124">
        <v>8</v>
      </c>
      <c r="K28" s="123">
        <v>48</v>
      </c>
      <c r="L28" s="124"/>
      <c r="M28" s="123"/>
      <c r="N28" s="122">
        <f>G28+I28+K28+M28</f>
        <v>91</v>
      </c>
      <c r="O28" s="121"/>
      <c r="P28" s="120">
        <f>SUM(O28:O31)</f>
        <v>160</v>
      </c>
    </row>
    <row r="29" spans="1:16" s="111" customFormat="1">
      <c r="A29" s="149"/>
      <c r="B29" s="148" t="s">
        <v>65</v>
      </c>
      <c r="C29" s="146" t="s">
        <v>101</v>
      </c>
      <c r="D29" s="147">
        <v>1</v>
      </c>
      <c r="E29" s="147" t="s">
        <v>85</v>
      </c>
      <c r="F29" s="146">
        <v>14</v>
      </c>
      <c r="G29" s="146">
        <v>27</v>
      </c>
      <c r="H29" s="146">
        <v>36</v>
      </c>
      <c r="I29" s="146">
        <v>0</v>
      </c>
      <c r="J29" s="146"/>
      <c r="K29" s="145"/>
      <c r="L29" s="146"/>
      <c r="M29" s="145"/>
      <c r="N29" s="144">
        <f>G29+I29+K29+M29</f>
        <v>27</v>
      </c>
      <c r="O29" s="144"/>
      <c r="P29" s="143"/>
    </row>
    <row r="30" spans="1:16" s="111" customFormat="1">
      <c r="A30" s="149"/>
      <c r="B30" s="148" t="s">
        <v>103</v>
      </c>
      <c r="C30" s="146" t="s">
        <v>101</v>
      </c>
      <c r="D30" s="147">
        <v>1</v>
      </c>
      <c r="E30" s="147" t="s">
        <v>85</v>
      </c>
      <c r="F30" s="146">
        <v>17</v>
      </c>
      <c r="G30" s="146">
        <v>21</v>
      </c>
      <c r="H30" s="146">
        <v>32</v>
      </c>
      <c r="I30" s="146">
        <v>0</v>
      </c>
      <c r="J30" s="146"/>
      <c r="K30" s="145"/>
      <c r="L30" s="146"/>
      <c r="M30" s="145"/>
      <c r="N30" s="144">
        <f>G30+I30+K30+M30</f>
        <v>21</v>
      </c>
      <c r="O30" s="144"/>
      <c r="P30" s="151"/>
    </row>
    <row r="31" spans="1:16" s="111" customFormat="1" ht="15.75" thickBot="1">
      <c r="A31" s="132"/>
      <c r="B31" s="131" t="s">
        <v>102</v>
      </c>
      <c r="C31" s="116" t="s">
        <v>101</v>
      </c>
      <c r="D31" s="130">
        <v>1</v>
      </c>
      <c r="E31" s="130" t="s">
        <v>85</v>
      </c>
      <c r="F31" s="116">
        <v>17</v>
      </c>
      <c r="G31" s="116">
        <v>21</v>
      </c>
      <c r="H31" s="116">
        <v>52</v>
      </c>
      <c r="I31" s="116">
        <v>0</v>
      </c>
      <c r="J31" s="116"/>
      <c r="K31" s="115"/>
      <c r="L31" s="116"/>
      <c r="M31" s="115"/>
      <c r="N31" s="114">
        <f>G31+I31+K31+M31</f>
        <v>21</v>
      </c>
      <c r="O31" s="114">
        <f>SUM(N28:N31)</f>
        <v>160</v>
      </c>
      <c r="P31" s="142" t="s">
        <v>85</v>
      </c>
    </row>
    <row r="32" spans="1:16" s="111" customFormat="1" ht="15.75" thickBot="1">
      <c r="A32" s="137">
        <v>6</v>
      </c>
      <c r="B32" s="136" t="s">
        <v>63</v>
      </c>
      <c r="C32" s="124" t="s">
        <v>99</v>
      </c>
      <c r="D32" s="135">
        <v>3</v>
      </c>
      <c r="E32" s="135" t="s">
        <v>85</v>
      </c>
      <c r="F32" s="124">
        <v>15</v>
      </c>
      <c r="G32" s="124">
        <v>34</v>
      </c>
      <c r="H32" s="124">
        <v>33</v>
      </c>
      <c r="I32" s="124">
        <v>0</v>
      </c>
      <c r="J32" s="124"/>
      <c r="K32" s="123"/>
      <c r="L32" s="124"/>
      <c r="M32" s="123"/>
      <c r="N32" s="122">
        <f>G32+I32+K32+M32</f>
        <v>34</v>
      </c>
      <c r="O32" s="121"/>
      <c r="P32" s="120">
        <f>SUM(O32:O35)</f>
        <v>129</v>
      </c>
    </row>
    <row r="33" spans="1:16" s="111" customFormat="1">
      <c r="A33" s="149"/>
      <c r="B33" s="148" t="s">
        <v>64</v>
      </c>
      <c r="C33" s="146" t="s">
        <v>99</v>
      </c>
      <c r="D33" s="147">
        <v>3</v>
      </c>
      <c r="E33" s="147" t="s">
        <v>85</v>
      </c>
      <c r="F33" s="146">
        <v>15</v>
      </c>
      <c r="G33" s="146">
        <v>34</v>
      </c>
      <c r="H33" s="146">
        <v>34</v>
      </c>
      <c r="I33" s="146">
        <v>0</v>
      </c>
      <c r="J33" s="146"/>
      <c r="K33" s="145"/>
      <c r="L33" s="146"/>
      <c r="M33" s="145"/>
      <c r="N33" s="144">
        <f>G33+I33+K33+M33</f>
        <v>34</v>
      </c>
      <c r="O33" s="144"/>
      <c r="P33" s="143"/>
    </row>
    <row r="34" spans="1:16" s="111" customFormat="1">
      <c r="A34" s="149"/>
      <c r="B34" s="148" t="s">
        <v>54</v>
      </c>
      <c r="C34" s="146" t="s">
        <v>99</v>
      </c>
      <c r="D34" s="147">
        <v>3</v>
      </c>
      <c r="E34" s="147" t="s">
        <v>85</v>
      </c>
      <c r="F34" s="146">
        <v>20</v>
      </c>
      <c r="G34" s="146">
        <v>17</v>
      </c>
      <c r="H34" s="146">
        <v>16</v>
      </c>
      <c r="I34" s="146">
        <v>15</v>
      </c>
      <c r="J34" s="146"/>
      <c r="K34" s="145"/>
      <c r="L34" s="146"/>
      <c r="M34" s="145"/>
      <c r="N34" s="144">
        <f>G34+I34+K34+M34</f>
        <v>32</v>
      </c>
      <c r="O34" s="144"/>
      <c r="P34" s="151"/>
    </row>
    <row r="35" spans="1:16" s="150" customFormat="1" ht="15.75" thickBot="1">
      <c r="A35" s="132"/>
      <c r="B35" s="148" t="s">
        <v>100</v>
      </c>
      <c r="C35" s="146" t="s">
        <v>99</v>
      </c>
      <c r="D35" s="147">
        <v>3</v>
      </c>
      <c r="E35" s="147" t="s">
        <v>85</v>
      </c>
      <c r="F35" s="146">
        <v>20</v>
      </c>
      <c r="G35" s="146">
        <v>17</v>
      </c>
      <c r="H35" s="146">
        <v>19</v>
      </c>
      <c r="I35" s="146">
        <v>12</v>
      </c>
      <c r="J35" s="146"/>
      <c r="K35" s="145"/>
      <c r="L35" s="146"/>
      <c r="M35" s="145"/>
      <c r="N35" s="114">
        <f>G35+I35+K35+M35</f>
        <v>29</v>
      </c>
      <c r="O35" s="114">
        <f>SUM(N32:N35)</f>
        <v>129</v>
      </c>
      <c r="P35" s="142" t="s">
        <v>85</v>
      </c>
    </row>
    <row r="36" spans="1:16" s="111" customFormat="1" ht="15.75" thickBot="1">
      <c r="A36" s="137">
        <v>7</v>
      </c>
      <c r="B36" s="136" t="s">
        <v>98</v>
      </c>
      <c r="C36" s="124" t="s">
        <v>96</v>
      </c>
      <c r="D36" s="135">
        <v>3</v>
      </c>
      <c r="E36" s="135" t="s">
        <v>85</v>
      </c>
      <c r="F36" s="124">
        <v>22</v>
      </c>
      <c r="G36" s="124">
        <v>14</v>
      </c>
      <c r="H36" s="124">
        <v>24</v>
      </c>
      <c r="I36" s="124">
        <v>7</v>
      </c>
      <c r="J36" s="124"/>
      <c r="K36" s="123"/>
      <c r="L36" s="124">
        <v>1</v>
      </c>
      <c r="M36" s="123">
        <v>75</v>
      </c>
      <c r="N36" s="122">
        <f>G36+I36+K36+M36</f>
        <v>96</v>
      </c>
      <c r="O36" s="121"/>
      <c r="P36" s="120">
        <f>SUM(O36:O38)</f>
        <v>110</v>
      </c>
    </row>
    <row r="37" spans="1:16" s="111" customFormat="1">
      <c r="A37" s="149"/>
      <c r="B37" s="148" t="s">
        <v>66</v>
      </c>
      <c r="C37" s="146" t="s">
        <v>96</v>
      </c>
      <c r="D37" s="147">
        <v>3</v>
      </c>
      <c r="E37" s="147" t="s">
        <v>85</v>
      </c>
      <c r="F37" s="146">
        <v>22</v>
      </c>
      <c r="G37" s="146">
        <v>14</v>
      </c>
      <c r="H37" s="146">
        <v>43</v>
      </c>
      <c r="I37" s="146">
        <v>0</v>
      </c>
      <c r="J37" s="146"/>
      <c r="K37" s="145"/>
      <c r="L37" s="146"/>
      <c r="M37" s="145"/>
      <c r="N37" s="144">
        <f>G37+I37+K37+M37</f>
        <v>14</v>
      </c>
      <c r="O37" s="144"/>
      <c r="P37" s="143"/>
    </row>
    <row r="38" spans="1:16" s="111" customFormat="1" ht="15.75" thickBot="1">
      <c r="A38" s="132"/>
      <c r="B38" s="131" t="s">
        <v>97</v>
      </c>
      <c r="C38" s="116" t="s">
        <v>96</v>
      </c>
      <c r="D38" s="130"/>
      <c r="E38" s="130" t="s">
        <v>85</v>
      </c>
      <c r="F38" s="116"/>
      <c r="G38" s="116"/>
      <c r="H38" s="116">
        <v>53</v>
      </c>
      <c r="I38" s="116">
        <v>0</v>
      </c>
      <c r="J38" s="116"/>
      <c r="K38" s="115"/>
      <c r="L38" s="116"/>
      <c r="M38" s="115"/>
      <c r="N38" s="114">
        <f>G38+I38+K38+M38</f>
        <v>0</v>
      </c>
      <c r="O38" s="114">
        <f>SUM(N36:N38)</f>
        <v>110</v>
      </c>
      <c r="P38" s="142" t="s">
        <v>85</v>
      </c>
    </row>
    <row r="39" spans="1:16" s="111" customFormat="1" ht="15.75" thickBot="1">
      <c r="A39" s="137">
        <v>8</v>
      </c>
      <c r="B39" s="136" t="s">
        <v>95</v>
      </c>
      <c r="C39" s="124" t="s">
        <v>93</v>
      </c>
      <c r="D39" s="135">
        <v>1</v>
      </c>
      <c r="E39" s="135" t="s">
        <v>85</v>
      </c>
      <c r="F39" s="124">
        <v>10</v>
      </c>
      <c r="G39" s="124">
        <v>39</v>
      </c>
      <c r="H39" s="124"/>
      <c r="I39" s="124">
        <v>0</v>
      </c>
      <c r="J39" s="124"/>
      <c r="K39" s="123"/>
      <c r="L39" s="124"/>
      <c r="M39" s="123"/>
      <c r="N39" s="122">
        <f>G39+I39+K39+M39</f>
        <v>39</v>
      </c>
      <c r="O39" s="121"/>
      <c r="P39" s="120">
        <f>SUM(O39:O40)</f>
        <v>78</v>
      </c>
    </row>
    <row r="40" spans="1:16" s="111" customFormat="1" ht="15.75" thickBot="1">
      <c r="A40" s="132"/>
      <c r="B40" s="141" t="s">
        <v>94</v>
      </c>
      <c r="C40" s="139" t="s">
        <v>93</v>
      </c>
      <c r="D40" s="140" t="s">
        <v>92</v>
      </c>
      <c r="E40" s="140" t="s">
        <v>85</v>
      </c>
      <c r="F40" s="139">
        <v>10</v>
      </c>
      <c r="G40" s="139">
        <v>39</v>
      </c>
      <c r="H40" s="139">
        <v>58</v>
      </c>
      <c r="I40" s="139">
        <v>0</v>
      </c>
      <c r="J40" s="139"/>
      <c r="K40" s="138"/>
      <c r="L40" s="139"/>
      <c r="M40" s="138"/>
      <c r="N40" s="114">
        <f>G40+I40+K40+M40</f>
        <v>39</v>
      </c>
      <c r="O40" s="114">
        <f>SUM(N39:N40)</f>
        <v>78</v>
      </c>
      <c r="P40" s="113" t="s">
        <v>85</v>
      </c>
    </row>
    <row r="41" spans="1:16" s="111" customFormat="1" ht="15.75" thickBot="1">
      <c r="A41" s="137">
        <v>9</v>
      </c>
      <c r="B41" s="136" t="s">
        <v>91</v>
      </c>
      <c r="C41" s="124" t="s">
        <v>89</v>
      </c>
      <c r="D41" s="135">
        <v>3</v>
      </c>
      <c r="E41" s="135" t="s">
        <v>85</v>
      </c>
      <c r="F41" s="124">
        <v>12</v>
      </c>
      <c r="G41" s="124">
        <v>33</v>
      </c>
      <c r="H41" s="124">
        <v>0</v>
      </c>
      <c r="I41" s="124">
        <v>0</v>
      </c>
      <c r="J41" s="124"/>
      <c r="K41" s="123"/>
      <c r="L41" s="124"/>
      <c r="M41" s="123"/>
      <c r="N41" s="122">
        <f>G41+I41+K41+M41</f>
        <v>33</v>
      </c>
      <c r="O41" s="134"/>
      <c r="P41" s="133">
        <f>SUM(O41:O42)</f>
        <v>66</v>
      </c>
    </row>
    <row r="42" spans="1:16" s="111" customFormat="1" ht="15.75" thickBot="1">
      <c r="A42" s="132"/>
      <c r="B42" s="131" t="s">
        <v>90</v>
      </c>
      <c r="C42" s="116" t="s">
        <v>89</v>
      </c>
      <c r="D42" s="130">
        <v>3</v>
      </c>
      <c r="E42" s="130" t="s">
        <v>85</v>
      </c>
      <c r="F42" s="116">
        <v>12</v>
      </c>
      <c r="G42" s="116">
        <v>33</v>
      </c>
      <c r="H42" s="116">
        <v>0</v>
      </c>
      <c r="I42" s="116">
        <v>0</v>
      </c>
      <c r="J42" s="116"/>
      <c r="K42" s="115"/>
      <c r="L42" s="116"/>
      <c r="M42" s="115"/>
      <c r="N42" s="114">
        <f>G42+I42+K42+M42</f>
        <v>33</v>
      </c>
      <c r="O42" s="129">
        <f>SUM(N41:N42)</f>
        <v>66</v>
      </c>
      <c r="P42" s="128"/>
    </row>
    <row r="43" spans="1:16" s="111" customFormat="1" ht="15.75" thickBot="1">
      <c r="A43" s="127">
        <v>10</v>
      </c>
      <c r="B43" s="126" t="s">
        <v>88</v>
      </c>
      <c r="C43" s="124" t="s">
        <v>86</v>
      </c>
      <c r="D43" s="125">
        <v>1</v>
      </c>
      <c r="E43" s="125" t="s">
        <v>85</v>
      </c>
      <c r="F43" s="124">
        <v>16</v>
      </c>
      <c r="G43" s="124">
        <v>23</v>
      </c>
      <c r="H43" s="124">
        <v>0</v>
      </c>
      <c r="I43" s="124">
        <v>0</v>
      </c>
      <c r="J43" s="124"/>
      <c r="K43" s="123"/>
      <c r="L43" s="124"/>
      <c r="M43" s="123"/>
      <c r="N43" s="122">
        <f>G43+I43+K43+M43</f>
        <v>23</v>
      </c>
      <c r="O43" s="121"/>
      <c r="P43" s="120">
        <f>SUM(O43:O44)</f>
        <v>46</v>
      </c>
    </row>
    <row r="44" spans="1:16" s="111" customFormat="1" ht="15.75" thickBot="1">
      <c r="A44" s="119"/>
      <c r="B44" s="118" t="s">
        <v>87</v>
      </c>
      <c r="C44" s="116" t="s">
        <v>86</v>
      </c>
      <c r="D44" s="117">
        <v>1</v>
      </c>
      <c r="E44" s="117" t="s">
        <v>85</v>
      </c>
      <c r="F44" s="116">
        <v>16</v>
      </c>
      <c r="G44" s="116">
        <v>23</v>
      </c>
      <c r="H44" s="116">
        <v>0</v>
      </c>
      <c r="I44" s="116">
        <v>0</v>
      </c>
      <c r="J44" s="116"/>
      <c r="K44" s="115"/>
      <c r="L44" s="116"/>
      <c r="M44" s="115"/>
      <c r="N44" s="114">
        <f>G44+I44+K44+M44</f>
        <v>23</v>
      </c>
      <c r="O44" s="114">
        <f>SUM(N43:N44)</f>
        <v>46</v>
      </c>
      <c r="P44" s="113" t="s">
        <v>85</v>
      </c>
    </row>
    <row r="45" spans="1:16" s="111" customFormat="1">
      <c r="P45" s="112"/>
    </row>
    <row r="46" spans="1:16" s="5" customFormat="1" ht="12.75"/>
    <row r="47" spans="1:16" s="5" customFormat="1">
      <c r="A47" s="92" t="s">
        <v>19</v>
      </c>
      <c r="B47" s="93"/>
      <c r="C47" s="93"/>
      <c r="D47" s="94"/>
      <c r="E47" s="93" t="s">
        <v>3</v>
      </c>
      <c r="F47" s="93"/>
      <c r="G47" s="93"/>
      <c r="H47" s="93"/>
      <c r="I47" s="93"/>
      <c r="J47" s="94"/>
      <c r="K47" s="15"/>
    </row>
    <row r="48" spans="1:16" s="5" customFormat="1" ht="12.75">
      <c r="A48" s="95"/>
      <c r="B48" s="96"/>
      <c r="C48" s="96"/>
      <c r="D48" s="97"/>
      <c r="E48" s="96"/>
      <c r="F48" s="96"/>
      <c r="G48" s="96"/>
      <c r="H48" s="96"/>
      <c r="I48" s="96"/>
      <c r="J48" s="97"/>
    </row>
    <row r="49" spans="1:11" s="5" customFormat="1" ht="12.75">
      <c r="A49" s="98"/>
      <c r="B49" s="99"/>
      <c r="C49" s="99"/>
      <c r="D49" s="100"/>
      <c r="E49" s="99"/>
      <c r="F49" s="99"/>
      <c r="G49" s="99"/>
      <c r="H49" s="99"/>
      <c r="I49" s="99"/>
      <c r="J49" s="100"/>
    </row>
    <row r="50" spans="1:11" s="5" customFormat="1" ht="12.75">
      <c r="A50" s="101"/>
      <c r="B50" s="102"/>
      <c r="C50" s="102"/>
      <c r="D50" s="103"/>
      <c r="E50" s="102"/>
      <c r="F50" s="102"/>
      <c r="G50" s="102"/>
      <c r="H50" s="102"/>
      <c r="I50" s="102"/>
      <c r="J50" s="103"/>
    </row>
    <row r="51" spans="1:11" s="5" customFormat="1">
      <c r="A51" s="86" t="s">
        <v>130</v>
      </c>
      <c r="B51" s="87"/>
      <c r="C51" s="87"/>
      <c r="D51" s="88"/>
      <c r="E51" s="87" t="s">
        <v>17</v>
      </c>
      <c r="F51" s="87"/>
      <c r="G51" s="87"/>
      <c r="H51" s="87"/>
      <c r="I51" s="87"/>
      <c r="J51" s="88"/>
      <c r="K51" s="9"/>
    </row>
  </sheetData>
  <mergeCells count="31">
    <mergeCell ref="A47:D47"/>
    <mergeCell ref="E47:J47"/>
    <mergeCell ref="A48:D50"/>
    <mergeCell ref="E48:J50"/>
    <mergeCell ref="A51:D51"/>
    <mergeCell ref="E51:J51"/>
    <mergeCell ref="A36:A38"/>
    <mergeCell ref="A39:A40"/>
    <mergeCell ref="A43:A44"/>
    <mergeCell ref="A41:A42"/>
    <mergeCell ref="A1:P1"/>
    <mergeCell ref="A2:P2"/>
    <mergeCell ref="A5:P5"/>
    <mergeCell ref="A8:A13"/>
    <mergeCell ref="A14:A17"/>
    <mergeCell ref="A18:A23"/>
    <mergeCell ref="A28:A31"/>
    <mergeCell ref="A32:A35"/>
    <mergeCell ref="P6:P7"/>
    <mergeCell ref="A6:A7"/>
    <mergeCell ref="B6:B7"/>
    <mergeCell ref="C6:C7"/>
    <mergeCell ref="D6:D7"/>
    <mergeCell ref="E6:E7"/>
    <mergeCell ref="J6:K6"/>
    <mergeCell ref="F6:G6"/>
    <mergeCell ref="H6:I6"/>
    <mergeCell ref="L6:M6"/>
    <mergeCell ref="N6:N7"/>
    <mergeCell ref="O6:O7"/>
    <mergeCell ref="A24:A2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КП М Азау</vt:lpstr>
      <vt:lpstr>КП Ж Азау</vt:lpstr>
      <vt:lpstr>КП М бочки</vt:lpstr>
      <vt:lpstr>КП Ж бочки</vt:lpstr>
      <vt:lpstr>Сводная</vt:lpstr>
      <vt:lpstr>'КП Ж Азау'!Заголовки_для_печати</vt:lpstr>
      <vt:lpstr>'КП Ж бочки'!Заголовки_для_печати</vt:lpstr>
      <vt:lpstr>'КП М Азау'!Заголовки_для_печати</vt:lpstr>
      <vt:lpstr>'КП М бочки'!Заголовки_для_печати</vt:lpstr>
      <vt:lpstr>'КП Ж Азау'!Область_печати</vt:lpstr>
      <vt:lpstr>'КП Ж бочки'!Область_печати</vt:lpstr>
      <vt:lpstr>'КП М Азау'!Область_печати</vt:lpstr>
      <vt:lpstr>'КП М бочки'!Область_печати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2016-05-06T10:56:40Z</cp:lastPrinted>
  <dcterms:created xsi:type="dcterms:W3CDTF">1996-10-08T23:32:33Z</dcterms:created>
  <dcterms:modified xsi:type="dcterms:W3CDTF">2016-05-06T10:57:43Z</dcterms:modified>
</cp:coreProperties>
</file>